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12120" windowHeight="8070"/>
  </bookViews>
  <sheets>
    <sheet name="UdoF" sheetId="1" r:id="rId1"/>
  </sheets>
  <calcPr calcId="125725"/>
</workbook>
</file>

<file path=xl/calcChain.xml><?xml version="1.0" encoding="utf-8"?>
<calcChain xmlns="http://schemas.openxmlformats.org/spreadsheetml/2006/main">
  <c r="AC1" i="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S40" l="1"/>
  <c r="AM40"/>
  <c r="AQ40"/>
  <c r="AK40"/>
  <c r="AI40"/>
  <c r="AG40"/>
  <c r="X40"/>
  <c r="Y40"/>
  <c r="Z40"/>
  <c r="AA40"/>
  <c r="R42"/>
  <c r="S42" s="1"/>
  <c r="R40"/>
  <c r="S40" s="1"/>
  <c r="T40"/>
  <c r="AD40"/>
  <c r="R26"/>
  <c r="S26" s="1"/>
  <c r="AU26"/>
  <c r="AC26"/>
  <c r="X26"/>
  <c r="Y26"/>
  <c r="Z26"/>
  <c r="AA26"/>
  <c r="R14"/>
  <c r="S14" s="1"/>
  <c r="R23"/>
  <c r="S23" s="1"/>
  <c r="R22"/>
  <c r="S22" s="1"/>
  <c r="R18"/>
  <c r="S18" s="1"/>
  <c r="R16"/>
  <c r="S16" s="1"/>
  <c r="R17"/>
  <c r="S17" s="1"/>
  <c r="R29"/>
  <c r="S29" s="1"/>
  <c r="R20"/>
  <c r="S20" s="1"/>
  <c r="R30"/>
  <c r="S30" s="1"/>
  <c r="R21"/>
  <c r="S21" s="1"/>
  <c r="R25"/>
  <c r="S25" s="1"/>
  <c r="R19"/>
  <c r="S19" s="1"/>
  <c r="R31"/>
  <c r="S31" s="1"/>
  <c r="R15"/>
  <c r="S15" s="1"/>
  <c r="R32"/>
  <c r="S32" s="1"/>
  <c r="R27"/>
  <c r="S27" s="1"/>
  <c r="R34"/>
  <c r="S34" s="1"/>
  <c r="R28"/>
  <c r="S28" s="1"/>
  <c r="R36"/>
  <c r="S36" s="1"/>
  <c r="R39"/>
  <c r="S39" s="1"/>
  <c r="R43"/>
  <c r="S43" s="1"/>
  <c r="R44"/>
  <c r="S44" s="1"/>
  <c r="R35"/>
  <c r="S35" s="1"/>
  <c r="R41"/>
  <c r="S41" s="1"/>
  <c r="R45"/>
  <c r="S45" s="1"/>
  <c r="R38"/>
  <c r="S38" s="1"/>
  <c r="R37"/>
  <c r="S37" s="1"/>
  <c r="R33"/>
  <c r="S33" s="1"/>
  <c r="BE47"/>
  <c r="BD47"/>
  <c r="BC47"/>
  <c r="AU33"/>
  <c r="AH40"/>
  <c r="AH33"/>
  <c r="AG33"/>
  <c r="AC33"/>
  <c r="AA33"/>
  <c r="Z33"/>
  <c r="Y33"/>
  <c r="X33"/>
  <c r="AU37"/>
  <c r="AS37"/>
  <c r="AQ37"/>
  <c r="AP37"/>
  <c r="AO37"/>
  <c r="AM37"/>
  <c r="AL37"/>
  <c r="AJ37"/>
  <c r="AI37"/>
  <c r="AH37"/>
  <c r="AF37"/>
  <c r="AE37"/>
  <c r="AD37"/>
  <c r="AC37"/>
  <c r="AA37"/>
  <c r="Z37"/>
  <c r="Y37"/>
  <c r="X37"/>
  <c r="AU38"/>
  <c r="AR38"/>
  <c r="AN38"/>
  <c r="AH38"/>
  <c r="AC38"/>
  <c r="AA38"/>
  <c r="Z38"/>
  <c r="Y38"/>
  <c r="X38"/>
  <c r="AU45"/>
  <c r="AH45"/>
  <c r="AC45"/>
  <c r="AA45"/>
  <c r="Z45"/>
  <c r="Y45"/>
  <c r="X45"/>
  <c r="AU41"/>
  <c r="AC41"/>
  <c r="AA41"/>
  <c r="Z41"/>
  <c r="Y41"/>
  <c r="X41"/>
  <c r="AU35"/>
  <c r="AR35"/>
  <c r="AM35"/>
  <c r="AC35"/>
  <c r="AA35"/>
  <c r="Z35"/>
  <c r="Y35"/>
  <c r="X35"/>
  <c r="AU44"/>
  <c r="AT44"/>
  <c r="AS44"/>
  <c r="AQ44"/>
  <c r="AO44"/>
  <c r="AM44"/>
  <c r="AK44"/>
  <c r="AJ44"/>
  <c r="AI44"/>
  <c r="AH44"/>
  <c r="AD44"/>
  <c r="AC44"/>
  <c r="AA44"/>
  <c r="Z44"/>
  <c r="Y44"/>
  <c r="X44"/>
  <c r="AU43"/>
  <c r="AT43"/>
  <c r="AS43"/>
  <c r="AR43"/>
  <c r="AQ43"/>
  <c r="AP43"/>
  <c r="AO43"/>
  <c r="AN43"/>
  <c r="AM43"/>
  <c r="AL43"/>
  <c r="AK43"/>
  <c r="AJ43"/>
  <c r="AI43"/>
  <c r="AH43"/>
  <c r="AF38"/>
  <c r="AF31"/>
  <c r="AF36"/>
  <c r="AF43"/>
  <c r="AD45"/>
  <c r="AD33"/>
  <c r="AD31"/>
  <c r="AD43"/>
  <c r="AC43"/>
  <c r="AA43"/>
  <c r="Z43"/>
  <c r="Y43"/>
  <c r="X43"/>
  <c r="AU42"/>
  <c r="AH42"/>
  <c r="AF42"/>
  <c r="AD42"/>
  <c r="AC42"/>
  <c r="AA42"/>
  <c r="Z42"/>
  <c r="Y42"/>
  <c r="X42"/>
  <c r="AU39"/>
  <c r="AR39"/>
  <c r="AN39"/>
  <c r="AM39"/>
  <c r="AK39"/>
  <c r="AH39"/>
  <c r="AG39"/>
  <c r="AF39"/>
  <c r="AD39"/>
  <c r="AC39"/>
  <c r="AA39"/>
  <c r="Z39"/>
  <c r="Y39"/>
  <c r="X39"/>
  <c r="AU36"/>
  <c r="AH36"/>
  <c r="AD36"/>
  <c r="AC36"/>
  <c r="AA36"/>
  <c r="Z36"/>
  <c r="Y36"/>
  <c r="X36"/>
  <c r="AU28"/>
  <c r="AK28"/>
  <c r="AH28"/>
  <c r="AE40"/>
  <c r="AE28"/>
  <c r="AD28"/>
  <c r="AC28"/>
  <c r="AA28"/>
  <c r="Z28"/>
  <c r="Y28"/>
  <c r="X28"/>
  <c r="AU34"/>
  <c r="AS34"/>
  <c r="AR34"/>
  <c r="AQ34"/>
  <c r="AP34"/>
  <c r="AO34"/>
  <c r="AN34"/>
  <c r="AM34"/>
  <c r="AL34"/>
  <c r="AH34"/>
  <c r="AF34"/>
  <c r="AE34"/>
  <c r="AD34"/>
  <c r="AC34"/>
  <c r="AA34"/>
  <c r="Z34"/>
  <c r="Y34"/>
  <c r="X34"/>
  <c r="AU27"/>
  <c r="AK27"/>
  <c r="AH27"/>
  <c r="AD27"/>
  <c r="AC27"/>
  <c r="AA27"/>
  <c r="Z27"/>
  <c r="Y27"/>
  <c r="X27"/>
  <c r="AU32"/>
  <c r="AP32"/>
  <c r="AL32"/>
  <c r="AH32"/>
  <c r="AE32"/>
  <c r="AD32"/>
  <c r="AC32"/>
  <c r="AA32"/>
  <c r="Z32"/>
  <c r="Y32"/>
  <c r="X32"/>
  <c r="AU15"/>
  <c r="AH15"/>
  <c r="AC15"/>
  <c r="AA15"/>
  <c r="Z15"/>
  <c r="Y15"/>
  <c r="X15"/>
  <c r="AU31"/>
  <c r="AJ31"/>
  <c r="AH31"/>
  <c r="AE31"/>
  <c r="AC31"/>
  <c r="AA31"/>
  <c r="Z31"/>
  <c r="Y31"/>
  <c r="X31"/>
  <c r="AU19"/>
  <c r="AT19"/>
  <c r="AH19"/>
  <c r="AG19"/>
  <c r="AA19"/>
  <c r="Z19"/>
  <c r="Y19"/>
  <c r="X19"/>
  <c r="AU25"/>
  <c r="AH25"/>
  <c r="AE25"/>
  <c r="AA25"/>
  <c r="Z25"/>
  <c r="Y25"/>
  <c r="X25"/>
  <c r="AU21"/>
  <c r="AR21"/>
  <c r="AN21"/>
  <c r="AH21"/>
  <c r="AF21"/>
  <c r="AA21"/>
  <c r="Z21"/>
  <c r="Y21"/>
  <c r="X21"/>
  <c r="AU30"/>
  <c r="AR30"/>
  <c r="AM30"/>
  <c r="AH30"/>
  <c r="AE30"/>
  <c r="AD30"/>
  <c r="AA30"/>
  <c r="Z30"/>
  <c r="Y30"/>
  <c r="X30"/>
  <c r="AU20"/>
  <c r="AH20"/>
  <c r="AF20"/>
  <c r="AE20"/>
  <c r="AA20"/>
  <c r="Z20"/>
  <c r="Y20"/>
  <c r="X20"/>
  <c r="AU29"/>
  <c r="AO29"/>
  <c r="AH29"/>
  <c r="AE29"/>
  <c r="AD29"/>
  <c r="AA29"/>
  <c r="Z29"/>
  <c r="Y29"/>
  <c r="X29"/>
  <c r="AU17"/>
  <c r="AH17"/>
  <c r="AA17"/>
  <c r="Z17"/>
  <c r="Y17"/>
  <c r="X17"/>
  <c r="AU16"/>
  <c r="AH16"/>
  <c r="AE16"/>
  <c r="AA16"/>
  <c r="Z16"/>
  <c r="Y16"/>
  <c r="X16"/>
  <c r="AU18"/>
  <c r="AS18"/>
  <c r="AQ18"/>
  <c r="AO18"/>
  <c r="AN18"/>
  <c r="AM18"/>
  <c r="AH18"/>
  <c r="AA18"/>
  <c r="Z18"/>
  <c r="Y18"/>
  <c r="X18"/>
  <c r="AU22"/>
  <c r="AR22"/>
  <c r="AH22"/>
  <c r="AE22"/>
  <c r="AA22"/>
  <c r="Z22"/>
  <c r="Y22"/>
  <c r="X22"/>
  <c r="AU23"/>
  <c r="AH23"/>
  <c r="AF23"/>
  <c r="AE23"/>
  <c r="AD23"/>
  <c r="AA23"/>
  <c r="Z23"/>
  <c r="Y23"/>
  <c r="X23"/>
  <c r="AU14"/>
  <c r="AH14"/>
  <c r="AA14"/>
  <c r="Z14"/>
  <c r="Y14"/>
  <c r="X14"/>
  <c r="AU24"/>
  <c r="AS24"/>
  <c r="AH24"/>
  <c r="AA24"/>
  <c r="Z24"/>
  <c r="Y24"/>
  <c r="X24"/>
  <c r="AG37"/>
  <c r="AG44"/>
  <c r="AF13"/>
  <c r="AA13"/>
  <c r="Z13"/>
  <c r="Y13"/>
  <c r="X13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U13"/>
  <c r="AT35"/>
  <c r="AT30"/>
  <c r="AT13"/>
  <c r="AS39"/>
  <c r="AS35"/>
  <c r="AS13"/>
  <c r="AR45"/>
  <c r="AR13"/>
  <c r="AQ33"/>
  <c r="AQ13"/>
  <c r="AP38"/>
  <c r="AP13"/>
  <c r="AO33"/>
  <c r="AO26"/>
  <c r="AO13"/>
  <c r="AN45"/>
  <c r="AN13"/>
  <c r="AM13"/>
  <c r="AL33"/>
  <c r="AL40"/>
  <c r="AL13"/>
  <c r="AK15"/>
  <c r="AK13"/>
  <c r="AJ38"/>
  <c r="AJ21"/>
  <c r="AJ13"/>
  <c r="AI45"/>
  <c r="AI28"/>
  <c r="AI13"/>
  <c r="AH13"/>
  <c r="AE24"/>
  <c r="R24"/>
  <c r="S24" s="1"/>
  <c r="AC19"/>
  <c r="AC25"/>
  <c r="AC21"/>
  <c r="AC30"/>
  <c r="AC20"/>
  <c r="AC13"/>
  <c r="AD13"/>
  <c r="AE13"/>
  <c r="AC24"/>
  <c r="AC14"/>
  <c r="AC23"/>
  <c r="AC22"/>
  <c r="AC18"/>
  <c r="AC16"/>
  <c r="AC17"/>
  <c r="AC29"/>
  <c r="AE43"/>
  <c r="AF44"/>
  <c r="AF33"/>
  <c r="AG13"/>
  <c r="AG28"/>
  <c r="AE39"/>
  <c r="AG43"/>
  <c r="AE44"/>
  <c r="AL24"/>
  <c r="AP24"/>
  <c r="AT24"/>
  <c r="AI14"/>
  <c r="AK14"/>
  <c r="AM14"/>
  <c r="AO14"/>
  <c r="AQ14"/>
  <c r="AS14"/>
  <c r="AL23"/>
  <c r="AP23"/>
  <c r="AI22"/>
  <c r="AK22"/>
  <c r="AM22"/>
  <c r="AQ22"/>
  <c r="AS22"/>
  <c r="AL18"/>
  <c r="AI16"/>
  <c r="AK16"/>
  <c r="AM16"/>
  <c r="AO16"/>
  <c r="AQ16"/>
  <c r="AS16"/>
  <c r="AK17"/>
  <c r="AM17"/>
  <c r="AJ29"/>
  <c r="AI20"/>
  <c r="AK20"/>
  <c r="AM20"/>
  <c r="AO20"/>
  <c r="AQ20"/>
  <c r="AS20"/>
  <c r="AP30"/>
  <c r="AI21"/>
  <c r="AK21"/>
  <c r="AL19"/>
  <c r="AP19"/>
  <c r="AJ15"/>
  <c r="AN15"/>
  <c r="AR15"/>
  <c r="AN32"/>
  <c r="AL27"/>
  <c r="AP27"/>
  <c r="AT27"/>
  <c r="AL28"/>
  <c r="AP28"/>
  <c r="AM26"/>
  <c r="AT38"/>
  <c r="AR37"/>
  <c r="AN33"/>
  <c r="AH26"/>
  <c r="AS26"/>
  <c r="AK24"/>
  <c r="AM24"/>
  <c r="AL14"/>
  <c r="AP14"/>
  <c r="AI23"/>
  <c r="AK23"/>
  <c r="AM23"/>
  <c r="AP22"/>
  <c r="AI18"/>
  <c r="AK18"/>
  <c r="AJ16"/>
  <c r="AN16"/>
  <c r="AR16"/>
  <c r="AL17"/>
  <c r="AP17"/>
  <c r="AI29"/>
  <c r="AK29"/>
  <c r="AL20"/>
  <c r="AP20"/>
  <c r="AI30"/>
  <c r="AK30"/>
  <c r="AO30"/>
  <c r="AS30"/>
  <c r="AI25"/>
  <c r="AO25"/>
  <c r="AS25"/>
  <c r="AI19"/>
  <c r="AK19"/>
  <c r="AM19"/>
  <c r="AO19"/>
  <c r="AQ19"/>
  <c r="AS19"/>
  <c r="AK31"/>
  <c r="AI15"/>
  <c r="AM15"/>
  <c r="AO15"/>
  <c r="AQ15"/>
  <c r="AS15"/>
  <c r="AM32"/>
  <c r="AO32"/>
  <c r="AQ32"/>
  <c r="AS32"/>
  <c r="AI27"/>
  <c r="AM27"/>
  <c r="AO27"/>
  <c r="AQ27"/>
  <c r="AS27"/>
  <c r="AE33"/>
  <c r="AM28"/>
  <c r="AO28"/>
  <c r="AS28"/>
  <c r="AQ26"/>
  <c r="AO35"/>
  <c r="AN20"/>
  <c r="AJ20"/>
  <c r="AR17"/>
  <c r="AN17"/>
  <c r="AJ17"/>
  <c r="AP16"/>
  <c r="AL16"/>
  <c r="AL22"/>
  <c r="AR14"/>
  <c r="AN14"/>
  <c r="AJ14"/>
  <c r="AR33"/>
  <c r="AT37"/>
  <c r="AN37"/>
  <c r="AR26"/>
  <c r="AR28"/>
  <c r="AN28"/>
  <c r="AJ28"/>
  <c r="AR27"/>
  <c r="AN27"/>
  <c r="AJ27"/>
  <c r="AR32"/>
  <c r="AJ32"/>
  <c r="AP15"/>
  <c r="AL15"/>
  <c r="AR19"/>
  <c r="AN19"/>
  <c r="AJ19"/>
  <c r="AJ25"/>
  <c r="AL30"/>
  <c r="AP18"/>
  <c r="AJ18"/>
  <c r="AR23"/>
  <c r="AN23"/>
  <c r="AJ23"/>
  <c r="AR24"/>
  <c r="AN24"/>
  <c r="AJ24"/>
  <c r="AG15"/>
  <c r="AG25"/>
  <c r="AT36"/>
  <c r="AF18"/>
  <c r="AF30"/>
  <c r="AT14"/>
  <c r="AT25"/>
  <c r="AT18"/>
  <c r="AT22"/>
  <c r="AT17"/>
  <c r="AT33"/>
  <c r="AT32"/>
  <c r="AT23"/>
  <c r="AO22"/>
  <c r="AF14"/>
  <c r="AF16"/>
  <c r="AF17"/>
  <c r="AF25"/>
  <c r="AF19"/>
  <c r="AF27"/>
  <c r="AF28"/>
  <c r="AE14"/>
  <c r="AE18"/>
  <c r="AE17"/>
  <c r="AE21"/>
  <c r="AE19"/>
  <c r="AE15"/>
  <c r="AD17"/>
  <c r="AD19"/>
  <c r="AE27"/>
  <c r="AT34"/>
  <c r="AT29"/>
  <c r="AT21"/>
  <c r="AT15"/>
  <c r="AT41"/>
  <c r="AT16"/>
  <c r="AT20"/>
  <c r="AG32"/>
  <c r="AG34"/>
  <c r="AG36"/>
  <c r="AG35"/>
  <c r="AF40"/>
  <c r="AF32"/>
  <c r="AE36"/>
  <c r="AT28"/>
  <c r="AT42"/>
  <c r="AT45"/>
  <c r="AT26"/>
  <c r="AT40"/>
  <c r="AT31"/>
  <c r="AT39"/>
  <c r="AO24"/>
  <c r="AS17"/>
  <c r="AS29"/>
  <c r="AO21"/>
  <c r="AS21"/>
  <c r="AO31"/>
  <c r="AS31"/>
  <c r="AO39"/>
  <c r="AO40"/>
  <c r="AR40"/>
  <c r="AN22"/>
  <c r="AR18"/>
  <c r="AN29"/>
  <c r="AN30"/>
  <c r="AN35"/>
  <c r="AN40"/>
  <c r="AQ29"/>
  <c r="AQ30"/>
  <c r="AQ21"/>
  <c r="AQ31"/>
  <c r="AQ42"/>
  <c r="AQ35"/>
  <c r="AQ28"/>
  <c r="AQ23"/>
  <c r="AQ24"/>
  <c r="AQ17"/>
  <c r="AQ41"/>
  <c r="AM29"/>
  <c r="AM21"/>
  <c r="AM31"/>
  <c r="AQ39"/>
  <c r="AQ45"/>
  <c r="AL21"/>
  <c r="AP21"/>
  <c r="AL26"/>
  <c r="AL39"/>
  <c r="AP39"/>
  <c r="AL35"/>
  <c r="AP41"/>
  <c r="AL45"/>
  <c r="AP45"/>
  <c r="AP40"/>
  <c r="AL29"/>
  <c r="AP29"/>
  <c r="AL31"/>
  <c r="AP31"/>
  <c r="AP26"/>
  <c r="AL36"/>
  <c r="AP36"/>
  <c r="AL42"/>
  <c r="AP42"/>
  <c r="AP35"/>
  <c r="AL41"/>
  <c r="AK35"/>
  <c r="AK41"/>
  <c r="AK45"/>
  <c r="AJ39"/>
  <c r="AJ40"/>
  <c r="AI26"/>
  <c r="AI36"/>
  <c r="AI41"/>
  <c r="AI31"/>
  <c r="AI39"/>
  <c r="AI35"/>
  <c r="AH35"/>
  <c r="AH41"/>
  <c r="AG41"/>
  <c r="AG45"/>
  <c r="AF15"/>
  <c r="AF29"/>
  <c r="AF24"/>
  <c r="AF22"/>
  <c r="AE35"/>
  <c r="AD35"/>
  <c r="AD41"/>
  <c r="AV43" l="1"/>
  <c r="AX43"/>
  <c r="AI32"/>
  <c r="AJ34"/>
  <c r="AK37"/>
  <c r="AJ33"/>
  <c r="AK32"/>
  <c r="AW32" s="1"/>
  <c r="AI34"/>
  <c r="AK34"/>
  <c r="AI33"/>
  <c r="AX37"/>
  <c r="AG21"/>
  <c r="AG31"/>
  <c r="AG24"/>
  <c r="AG17"/>
  <c r="AG30"/>
  <c r="AG29"/>
  <c r="AG27"/>
  <c r="AG14"/>
  <c r="AG23"/>
  <c r="AG20"/>
  <c r="AG16"/>
  <c r="AG18"/>
  <c r="AG22"/>
  <c r="AW28"/>
  <c r="AV27"/>
  <c r="AX13"/>
  <c r="AW19"/>
  <c r="AD21"/>
  <c r="AD18"/>
  <c r="AD20"/>
  <c r="AD15"/>
  <c r="AW15" s="1"/>
  <c r="AD26"/>
  <c r="AD25"/>
  <c r="AD16"/>
  <c r="AD14"/>
  <c r="AX14" s="1"/>
  <c r="AD24"/>
  <c r="AD22"/>
  <c r="AX19"/>
  <c r="AV37"/>
  <c r="AV28"/>
  <c r="AV13"/>
  <c r="AX27"/>
  <c r="AW13"/>
  <c r="AX39"/>
  <c r="AW27"/>
  <c r="AV34"/>
  <c r="AN26"/>
  <c r="AR20"/>
  <c r="AG26"/>
  <c r="AV39"/>
  <c r="AX28"/>
  <c r="AW43"/>
  <c r="AZ43" s="1"/>
  <c r="AD38"/>
  <c r="AW21"/>
  <c r="AV32"/>
  <c r="AV19"/>
  <c r="AW37"/>
  <c r="AM41"/>
  <c r="AR29"/>
  <c r="AW39"/>
  <c r="AI24"/>
  <c r="AS23"/>
  <c r="AO17"/>
  <c r="AJ30"/>
  <c r="AL25"/>
  <c r="AN25"/>
  <c r="AQ25"/>
  <c r="AR31"/>
  <c r="AE26"/>
  <c r="AE38"/>
  <c r="AK26"/>
  <c r="AJ36"/>
  <c r="AM36"/>
  <c r="AO36"/>
  <c r="AR36"/>
  <c r="AJ42"/>
  <c r="AN42"/>
  <c r="AR42"/>
  <c r="AF26"/>
  <c r="AF35"/>
  <c r="AE41"/>
  <c r="AJ41"/>
  <c r="AO41"/>
  <c r="AS41"/>
  <c r="AE45"/>
  <c r="AM45"/>
  <c r="AO45"/>
  <c r="AS45"/>
  <c r="AG38"/>
  <c r="AI38"/>
  <c r="AK38"/>
  <c r="AM38"/>
  <c r="AO38"/>
  <c r="AQ38"/>
  <c r="AS38"/>
  <c r="AK33"/>
  <c r="AM33"/>
  <c r="AP33"/>
  <c r="AS33"/>
  <c r="AM42"/>
  <c r="AO23"/>
  <c r="AJ22"/>
  <c r="AI17"/>
  <c r="AK25"/>
  <c r="AM25"/>
  <c r="AP25"/>
  <c r="AR25"/>
  <c r="AN31"/>
  <c r="AJ26"/>
  <c r="AK36"/>
  <c r="AN36"/>
  <c r="AQ36"/>
  <c r="AS36"/>
  <c r="AE42"/>
  <c r="AG42"/>
  <c r="AI42"/>
  <c r="AK42"/>
  <c r="AO42"/>
  <c r="AS42"/>
  <c r="AL44"/>
  <c r="AN44"/>
  <c r="AP44"/>
  <c r="AR44"/>
  <c r="AJ35"/>
  <c r="AF41"/>
  <c r="AN41"/>
  <c r="AR41"/>
  <c r="AF45"/>
  <c r="AJ45"/>
  <c r="AL38"/>
  <c r="AV15" l="1"/>
  <c r="AX21"/>
  <c r="AX34"/>
  <c r="AX15"/>
  <c r="AY15" s="1"/>
  <c r="AV21"/>
  <c r="AX32"/>
  <c r="AW34"/>
  <c r="AZ34" s="1"/>
  <c r="AV18"/>
  <c r="AW14"/>
  <c r="AV14"/>
  <c r="AX18"/>
  <c r="AV29"/>
  <c r="AZ32"/>
  <c r="AZ27"/>
  <c r="AZ28"/>
  <c r="AZ13"/>
  <c r="AY28"/>
  <c r="AY19"/>
  <c r="BB19" s="1"/>
  <c r="AW18"/>
  <c r="AW16"/>
  <c r="AX16"/>
  <c r="AV16"/>
  <c r="AY37"/>
  <c r="AY32"/>
  <c r="T32" s="1"/>
  <c r="AZ15"/>
  <c r="AZ39"/>
  <c r="AY13"/>
  <c r="BB13" s="1"/>
  <c r="AY43"/>
  <c r="T43" s="1"/>
  <c r="AZ37"/>
  <c r="AY27"/>
  <c r="AZ19"/>
  <c r="BB28"/>
  <c r="BC28" s="1"/>
  <c r="AV20"/>
  <c r="AW20"/>
  <c r="AX20"/>
  <c r="AW35"/>
  <c r="AW29"/>
  <c r="AX29"/>
  <c r="AX45"/>
  <c r="AW41"/>
  <c r="AX44"/>
  <c r="AW44"/>
  <c r="AV44"/>
  <c r="AV42"/>
  <c r="AX42"/>
  <c r="AW42"/>
  <c r="AX31"/>
  <c r="AV31"/>
  <c r="AX25"/>
  <c r="AV25"/>
  <c r="AW22"/>
  <c r="AV22"/>
  <c r="AX22"/>
  <c r="AX36"/>
  <c r="AW36"/>
  <c r="AX38"/>
  <c r="AW38"/>
  <c r="AV38"/>
  <c r="AW30"/>
  <c r="AV30"/>
  <c r="AX30"/>
  <c r="AV35"/>
  <c r="AV45"/>
  <c r="AW45"/>
  <c r="AY39"/>
  <c r="AW25"/>
  <c r="AW31"/>
  <c r="AX17"/>
  <c r="AV17"/>
  <c r="AW17"/>
  <c r="AW23"/>
  <c r="AX23"/>
  <c r="AV23"/>
  <c r="AX33"/>
  <c r="AV33"/>
  <c r="AW33"/>
  <c r="AV41"/>
  <c r="AX41"/>
  <c r="AX26"/>
  <c r="AW26"/>
  <c r="AV24"/>
  <c r="AX24"/>
  <c r="AX35"/>
  <c r="AW24"/>
  <c r="AV26"/>
  <c r="AV36"/>
  <c r="AY21" l="1"/>
  <c r="BB21" s="1"/>
  <c r="BC21" s="1"/>
  <c r="AZ18"/>
  <c r="AZ21"/>
  <c r="AY34"/>
  <c r="BB34" s="1"/>
  <c r="AZ14"/>
  <c r="T37"/>
  <c r="BB37"/>
  <c r="BC37" s="1"/>
  <c r="AY14"/>
  <c r="T28"/>
  <c r="BD21"/>
  <c r="BE21"/>
  <c r="T21"/>
  <c r="T15"/>
  <c r="BD28"/>
  <c r="T19"/>
  <c r="BB32"/>
  <c r="BC32" s="1"/>
  <c r="BB43"/>
  <c r="BD43" s="1"/>
  <c r="BE28"/>
  <c r="AZ16"/>
  <c r="AY16"/>
  <c r="AY18"/>
  <c r="BB15"/>
  <c r="BE15" s="1"/>
  <c r="BE13"/>
  <c r="BC13"/>
  <c r="BD13"/>
  <c r="BB27"/>
  <c r="T27"/>
  <c r="AY20"/>
  <c r="BB20" s="1"/>
  <c r="AY29"/>
  <c r="BB29" s="1"/>
  <c r="AZ20"/>
  <c r="AZ29"/>
  <c r="AZ36"/>
  <c r="AY36"/>
  <c r="AY26"/>
  <c r="AZ26"/>
  <c r="AZ24"/>
  <c r="AY24"/>
  <c r="AY41"/>
  <c r="AZ41"/>
  <c r="AZ33"/>
  <c r="AY33"/>
  <c r="AZ23"/>
  <c r="AY23"/>
  <c r="AY17"/>
  <c r="AZ17"/>
  <c r="T39"/>
  <c r="BB39"/>
  <c r="AY45"/>
  <c r="AZ45"/>
  <c r="BE19"/>
  <c r="BD19"/>
  <c r="BC19"/>
  <c r="AZ30"/>
  <c r="AY30"/>
  <c r="AZ38"/>
  <c r="AY38"/>
  <c r="AY22"/>
  <c r="AZ22"/>
  <c r="AY25"/>
  <c r="AZ25"/>
  <c r="AY31"/>
  <c r="AZ31"/>
  <c r="AY42"/>
  <c r="AZ42"/>
  <c r="AZ35"/>
  <c r="AY35"/>
  <c r="AY44"/>
  <c r="AZ44"/>
  <c r="T18" l="1"/>
  <c r="T14"/>
  <c r="T34"/>
  <c r="BD37"/>
  <c r="BE37"/>
  <c r="BB14"/>
  <c r="BD14" s="1"/>
  <c r="BD32"/>
  <c r="BE32"/>
  <c r="BE43"/>
  <c r="BC43"/>
  <c r="BB18"/>
  <c r="BC18" s="1"/>
  <c r="T16"/>
  <c r="BB16"/>
  <c r="T20"/>
  <c r="BC15"/>
  <c r="BD15"/>
  <c r="BD29"/>
  <c r="BE29"/>
  <c r="BC29"/>
  <c r="BE34"/>
  <c r="BD34"/>
  <c r="BC34"/>
  <c r="T29"/>
  <c r="BE27"/>
  <c r="BC27"/>
  <c r="BD27"/>
  <c r="BE20"/>
  <c r="BC20"/>
  <c r="BD20"/>
  <c r="BB35"/>
  <c r="T35"/>
  <c r="T38"/>
  <c r="BB38"/>
  <c r="T30"/>
  <c r="BB30"/>
  <c r="T45"/>
  <c r="BB45"/>
  <c r="BB17"/>
  <c r="T17"/>
  <c r="BB41"/>
  <c r="T41"/>
  <c r="T26"/>
  <c r="BB26"/>
  <c r="BB44"/>
  <c r="T44"/>
  <c r="T42"/>
  <c r="BB42"/>
  <c r="BB31"/>
  <c r="T31"/>
  <c r="T25"/>
  <c r="BB25"/>
  <c r="BB22"/>
  <c r="T22"/>
  <c r="BC39"/>
  <c r="BD39"/>
  <c r="BE39"/>
  <c r="BB23"/>
  <c r="T23"/>
  <c r="T33"/>
  <c r="BB33"/>
  <c r="T24"/>
  <c r="BB24"/>
  <c r="T36"/>
  <c r="BB36"/>
  <c r="BC14" l="1"/>
  <c r="BE14"/>
  <c r="BD18"/>
  <c r="BE18"/>
  <c r="BD16"/>
  <c r="BC16"/>
  <c r="BE16"/>
  <c r="BE36"/>
  <c r="BD36"/>
  <c r="BC36"/>
  <c r="BC24"/>
  <c r="BD24"/>
  <c r="BE24"/>
  <c r="BC33"/>
  <c r="BE33"/>
  <c r="BD33"/>
  <c r="BC22"/>
  <c r="BE22"/>
  <c r="BD22"/>
  <c r="BC31"/>
  <c r="BD31"/>
  <c r="BE31"/>
  <c r="BD44"/>
  <c r="BC44"/>
  <c r="BE44"/>
  <c r="BD41"/>
  <c r="BE41"/>
  <c r="BC41"/>
  <c r="BD17"/>
  <c r="BE17"/>
  <c r="BC17"/>
  <c r="BE35"/>
  <c r="BC35"/>
  <c r="BD35"/>
  <c r="BC23"/>
  <c r="BD23"/>
  <c r="BE23"/>
  <c r="BC25"/>
  <c r="BE25"/>
  <c r="BD25"/>
  <c r="BC42"/>
  <c r="BD42"/>
  <c r="BE42"/>
  <c r="BC26"/>
  <c r="BE26"/>
  <c r="BD26"/>
  <c r="BC45"/>
  <c r="BE45"/>
  <c r="BD45"/>
  <c r="BE30"/>
  <c r="BD30"/>
  <c r="BC30"/>
  <c r="BD38"/>
  <c r="BE38"/>
  <c r="BC38"/>
</calcChain>
</file>

<file path=xl/sharedStrings.xml><?xml version="1.0" encoding="utf-8"?>
<sst xmlns="http://schemas.openxmlformats.org/spreadsheetml/2006/main" count="129" uniqueCount="59">
  <si>
    <t>A</t>
  </si>
  <si>
    <t>B</t>
  </si>
  <si>
    <t>C</t>
  </si>
  <si>
    <t>TOTAL DE MINUTOS</t>
  </si>
  <si>
    <t>% PARTICIPAÇÃO NOS JOGOS</t>
  </si>
  <si>
    <t>% APROVEITAMENTO INDIVIDUAL</t>
  </si>
  <si>
    <t>CASA</t>
  </si>
  <si>
    <t>FORA</t>
  </si>
  <si>
    <t>FASE</t>
  </si>
  <si>
    <t>RODADA</t>
  </si>
  <si>
    <t>CLASSIFICAÇÃO</t>
  </si>
  <si>
    <t>NR</t>
  </si>
  <si>
    <t>DS</t>
  </si>
  <si>
    <t>Banco de Suplentes</t>
  </si>
  <si>
    <t>Departamento de Saúde</t>
  </si>
  <si>
    <t>Não Relacionado</t>
  </si>
  <si>
    <t>S</t>
  </si>
  <si>
    <t>Suspenso</t>
  </si>
  <si>
    <t>VITORIAS</t>
  </si>
  <si>
    <t>EMPATES</t>
  </si>
  <si>
    <t>DERROTAS</t>
  </si>
  <si>
    <t>PONTOS JOGADOS</t>
  </si>
  <si>
    <t>PONTOS GANHOS</t>
  </si>
  <si>
    <t>PARTIDAS JOGADAS</t>
  </si>
  <si>
    <t>VITÓRIAS</t>
  </si>
  <si>
    <t>V</t>
  </si>
  <si>
    <t>E</t>
  </si>
  <si>
    <t>D</t>
  </si>
  <si>
    <t>PJ</t>
  </si>
  <si>
    <t>PG</t>
  </si>
  <si>
    <t>-</t>
  </si>
  <si>
    <t>0x0</t>
  </si>
  <si>
    <t>2x0</t>
  </si>
  <si>
    <t>2⁰</t>
  </si>
  <si>
    <t>1⁰</t>
  </si>
  <si>
    <t>1x0</t>
  </si>
  <si>
    <t>1º</t>
  </si>
  <si>
    <t>00/00</t>
  </si>
  <si>
    <t>ADVERSÁRIO FC</t>
  </si>
  <si>
    <t>CAMPEONATO xxxxxxxxxxx</t>
  </si>
  <si>
    <t>TEMPO DE JOGO E APROVEITAMENTO INDIVIDUAL</t>
  </si>
  <si>
    <t>A - Total de minutos jogados no Campeonato</t>
  </si>
  <si>
    <t>B - Participação % em relação ao total de jogos no Campeonato</t>
  </si>
  <si>
    <t>C - Aproveitamento % de acordo com os pontos ganhos nos jogos em que participou no Campeonato (Vitória, Empate ou Derrota)</t>
  </si>
  <si>
    <t>PLACAR (Equipe x Adversário)</t>
  </si>
  <si>
    <t>PRIMEIRA FASE</t>
  </si>
  <si>
    <t>TEMPO TOTAL DE JOGO (Minutos)</t>
  </si>
  <si>
    <r>
      <t>4</t>
    </r>
    <r>
      <rPr>
        <b/>
        <sz val="12"/>
        <color indexed="8"/>
        <rFont val="Calibri"/>
        <family val="2"/>
      </rPr>
      <t>⁰</t>
    </r>
  </si>
  <si>
    <t>MINUTOS JOGADOS POR PARTIDA</t>
  </si>
  <si>
    <t>NOME DO ATLETA</t>
  </si>
  <si>
    <t>Atleta 1</t>
  </si>
  <si>
    <t>Atleta 2</t>
  </si>
  <si>
    <t>Atleta 3</t>
  </si>
  <si>
    <t>Atleta 4</t>
  </si>
  <si>
    <t>Atleta 5</t>
  </si>
  <si>
    <t>2x1</t>
  </si>
  <si>
    <t>3x3</t>
  </si>
  <si>
    <t>0x2</t>
  </si>
  <si>
    <t>2º</t>
  </si>
</sst>
</file>

<file path=xl/styles.xml><?xml version="1.0" encoding="utf-8"?>
<styleSheet xmlns="http://schemas.openxmlformats.org/spreadsheetml/2006/main">
  <numFmts count="4">
    <numFmt numFmtId="164" formatCode="[$-416]d\-mmm;@"/>
    <numFmt numFmtId="165" formatCode="0&quot;ª&quot;"/>
    <numFmt numFmtId="166" formatCode="0&quot;º&quot;"/>
    <numFmt numFmtId="167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Square721 BT"/>
      <family val="2"/>
    </font>
    <font>
      <sz val="9"/>
      <name val="Square721 BT"/>
      <family val="2"/>
    </font>
    <font>
      <sz val="11"/>
      <name val="Square721 BT"/>
      <family val="2"/>
    </font>
    <font>
      <b/>
      <sz val="14"/>
      <name val="Square721 BT"/>
      <family val="2"/>
    </font>
    <font>
      <b/>
      <sz val="12"/>
      <name val="Square721 BT"/>
      <family val="2"/>
    </font>
    <font>
      <b/>
      <sz val="11"/>
      <name val="Square721 BT"/>
      <family val="2"/>
    </font>
    <font>
      <sz val="9"/>
      <color indexed="8"/>
      <name val="Square721 BT"/>
      <family val="2"/>
    </font>
    <font>
      <b/>
      <sz val="10"/>
      <color indexed="8"/>
      <name val="Square721 BT"/>
      <family val="2"/>
    </font>
    <font>
      <b/>
      <sz val="10"/>
      <name val="Square721 BT"/>
      <family val="2"/>
    </font>
    <font>
      <sz val="12"/>
      <name val="Square721 BT"/>
      <family val="2"/>
    </font>
    <font>
      <sz val="10"/>
      <color indexed="60"/>
      <name val="Square721 BT"/>
      <family val="2"/>
    </font>
    <font>
      <sz val="8"/>
      <name val="Square721 BT"/>
      <family val="2"/>
    </font>
    <font>
      <sz val="8"/>
      <color indexed="60"/>
      <name val="Square721 BT"/>
      <family val="2"/>
    </font>
    <font>
      <sz val="10"/>
      <color indexed="10"/>
      <name val="Square721 BT"/>
      <family val="2"/>
    </font>
    <font>
      <sz val="12"/>
      <color theme="1"/>
      <name val="Square721 BT"/>
      <family val="2"/>
    </font>
    <font>
      <sz val="12"/>
      <color rgb="FFFF0000"/>
      <name val="Square721 BT"/>
      <family val="2"/>
    </font>
    <font>
      <sz val="12"/>
      <color indexed="10"/>
      <name val="Square721 BT"/>
      <family val="2"/>
    </font>
    <font>
      <sz val="12"/>
      <color indexed="8"/>
      <name val="Square721 BT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Square721 BT"/>
      <family val="2"/>
    </font>
    <font>
      <b/>
      <sz val="14"/>
      <color indexed="8"/>
      <name val="Square721 BT"/>
      <family val="2"/>
    </font>
    <font>
      <b/>
      <sz val="10"/>
      <color theme="0"/>
      <name val="Square721 BT"/>
    </font>
    <font>
      <b/>
      <sz val="9"/>
      <color theme="0"/>
      <name val="Square721 BT"/>
    </font>
    <font>
      <b/>
      <sz val="12"/>
      <color theme="0"/>
      <name val="Square721 BT"/>
      <family val="2"/>
    </font>
    <font>
      <b/>
      <sz val="11"/>
      <color theme="0"/>
      <name val="Square721 BT"/>
      <family val="2"/>
    </font>
    <font>
      <b/>
      <sz val="12"/>
      <color theme="0"/>
      <name val="Square721 BT"/>
    </font>
    <font>
      <b/>
      <sz val="12"/>
      <name val="Square721 BT"/>
    </font>
    <font>
      <b/>
      <sz val="12"/>
      <color theme="1"/>
      <name val="Square721 BT"/>
    </font>
    <font>
      <b/>
      <sz val="10"/>
      <name val="Square721 BT"/>
    </font>
    <font>
      <b/>
      <sz val="12"/>
      <color indexed="8"/>
      <name val="Square721 BT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99424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7" fontId="10" fillId="0" borderId="8" xfId="1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/>
    <xf numFmtId="0" fontId="2" fillId="2" borderId="14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textRotation="90"/>
    </xf>
    <xf numFmtId="0" fontId="2" fillId="0" borderId="18" xfId="0" applyNumberFormat="1" applyFont="1" applyFill="1" applyBorder="1" applyAlignment="1">
      <alignment horizontal="center" textRotation="90"/>
    </xf>
    <xf numFmtId="0" fontId="12" fillId="0" borderId="18" xfId="0" applyNumberFormat="1" applyFont="1" applyFill="1" applyBorder="1" applyAlignment="1">
      <alignment horizontal="center" textRotation="90"/>
    </xf>
    <xf numFmtId="0" fontId="2" fillId="0" borderId="19" xfId="0" applyNumberFormat="1" applyFont="1" applyFill="1" applyBorder="1" applyAlignment="1">
      <alignment horizontal="center" textRotation="90"/>
    </xf>
    <xf numFmtId="0" fontId="13" fillId="0" borderId="20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166" fontId="15" fillId="3" borderId="24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166" fontId="15" fillId="3" borderId="25" xfId="0" applyNumberFormat="1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9" fontId="4" fillId="3" borderId="36" xfId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9" fontId="4" fillId="3" borderId="45" xfId="1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9" fontId="11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9" fontId="2" fillId="0" borderId="0" xfId="1" applyFont="1"/>
    <xf numFmtId="3" fontId="9" fillId="0" borderId="12" xfId="0" applyNumberFormat="1" applyFont="1" applyBorder="1" applyAlignment="1">
      <alignment horizontal="center" vertical="center"/>
    </xf>
    <xf numFmtId="0" fontId="2" fillId="2" borderId="0" xfId="0" applyFont="1" applyFill="1" applyBorder="1"/>
    <xf numFmtId="0" fontId="2" fillId="3" borderId="32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vertical="center"/>
    </xf>
    <xf numFmtId="0" fontId="19" fillId="5" borderId="69" xfId="0" applyFont="1" applyFill="1" applyBorder="1" applyAlignment="1">
      <alignment vertical="center"/>
    </xf>
    <xf numFmtId="0" fontId="19" fillId="5" borderId="70" xfId="0" applyFont="1" applyFill="1" applyBorder="1" applyAlignment="1">
      <alignment vertical="center"/>
    </xf>
    <xf numFmtId="0" fontId="2" fillId="2" borderId="7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center" vertical="center"/>
    </xf>
    <xf numFmtId="164" fontId="24" fillId="7" borderId="2" xfId="0" applyNumberFormat="1" applyFont="1" applyFill="1" applyBorder="1" applyAlignment="1">
      <alignment horizontal="center" vertical="center"/>
    </xf>
    <xf numFmtId="164" fontId="25" fillId="7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8" fillId="7" borderId="7" xfId="0" applyFont="1" applyFill="1" applyBorder="1" applyAlignment="1">
      <alignment horizontal="center" vertical="center"/>
    </xf>
    <xf numFmtId="165" fontId="27" fillId="7" borderId="49" xfId="0" applyNumberFormat="1" applyFont="1" applyFill="1" applyBorder="1" applyAlignment="1">
      <alignment vertical="center"/>
    </xf>
    <xf numFmtId="0" fontId="18" fillId="11" borderId="6" xfId="0" applyNumberFormat="1" applyFont="1" applyFill="1" applyBorder="1" applyAlignment="1">
      <alignment horizontal="center" vertical="center"/>
    </xf>
    <xf numFmtId="0" fontId="11" fillId="11" borderId="6" xfId="0" applyNumberFormat="1" applyFont="1" applyFill="1" applyBorder="1" applyAlignment="1">
      <alignment horizontal="center" vertical="center"/>
    </xf>
    <xf numFmtId="0" fontId="8" fillId="11" borderId="6" xfId="0" applyNumberFormat="1" applyFont="1" applyFill="1" applyBorder="1" applyAlignment="1">
      <alignment horizontal="center" vertical="center"/>
    </xf>
    <xf numFmtId="165" fontId="28" fillId="8" borderId="16" xfId="0" applyNumberFormat="1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indent="1"/>
    </xf>
    <xf numFmtId="0" fontId="19" fillId="0" borderId="69" xfId="0" applyFont="1" applyFill="1" applyBorder="1" applyAlignment="1">
      <alignment vertical="center"/>
    </xf>
    <xf numFmtId="3" fontId="2" fillId="0" borderId="54" xfId="0" applyNumberFormat="1" applyFont="1" applyBorder="1" applyAlignment="1">
      <alignment horizontal="center" vertical="center"/>
    </xf>
    <xf numFmtId="3" fontId="2" fillId="6" borderId="54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2" fillId="0" borderId="78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/>
    <xf numFmtId="166" fontId="28" fillId="8" borderId="16" xfId="0" applyNumberFormat="1" applyFont="1" applyFill="1" applyBorder="1" applyAlignment="1">
      <alignment horizontal="center" vertical="center"/>
    </xf>
    <xf numFmtId="166" fontId="24" fillId="8" borderId="16" xfId="0" applyNumberFormat="1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31" fillId="9" borderId="16" xfId="0" applyFont="1" applyFill="1" applyBorder="1" applyAlignment="1">
      <alignment horizontal="center" vertical="center"/>
    </xf>
    <xf numFmtId="0" fontId="28" fillId="8" borderId="80" xfId="0" applyFont="1" applyFill="1" applyBorder="1" applyAlignment="1">
      <alignment horizontal="center" vertical="center"/>
    </xf>
    <xf numFmtId="0" fontId="30" fillId="9" borderId="54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center"/>
    </xf>
    <xf numFmtId="0" fontId="29" fillId="9" borderId="5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167" fontId="10" fillId="10" borderId="8" xfId="1" applyNumberFormat="1" applyFont="1" applyFill="1" applyBorder="1" applyAlignment="1">
      <alignment horizontal="center" vertical="center"/>
    </xf>
    <xf numFmtId="167" fontId="5" fillId="10" borderId="9" xfId="1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9" fillId="11" borderId="72" xfId="0" applyFont="1" applyFill="1" applyBorder="1" applyAlignment="1">
      <alignment horizontal="center" vertical="center"/>
    </xf>
    <xf numFmtId="0" fontId="29" fillId="11" borderId="73" xfId="0" applyFont="1" applyFill="1" applyBorder="1" applyAlignment="1">
      <alignment horizontal="center" vertical="center"/>
    </xf>
    <xf numFmtId="0" fontId="29" fillId="11" borderId="5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165" fontId="26" fillId="7" borderId="49" xfId="0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 textRotation="90" wrapText="1"/>
    </xf>
    <xf numFmtId="0" fontId="16" fillId="0" borderId="18" xfId="0" applyNumberFormat="1" applyFont="1" applyFill="1" applyBorder="1" applyAlignment="1">
      <alignment horizontal="center" vertical="center" textRotation="90" wrapText="1"/>
    </xf>
    <xf numFmtId="0" fontId="2" fillId="0" borderId="63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17" fillId="0" borderId="63" xfId="0" applyNumberFormat="1" applyFont="1" applyFill="1" applyBorder="1" applyAlignment="1">
      <alignment horizontal="center" vertical="center" textRotation="90" wrapText="1"/>
    </xf>
    <xf numFmtId="0" fontId="17" fillId="0" borderId="18" xfId="0" applyNumberFormat="1" applyFont="1" applyFill="1" applyBorder="1" applyAlignment="1">
      <alignment horizontal="center" vertical="center" textRotation="90" wrapText="1"/>
    </xf>
    <xf numFmtId="0" fontId="10" fillId="3" borderId="7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77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9" fontId="6" fillId="2" borderId="51" xfId="1" applyFont="1" applyFill="1" applyBorder="1" applyAlignment="1">
      <alignment horizontal="center" vertical="center" textRotation="90"/>
    </xf>
    <xf numFmtId="9" fontId="6" fillId="2" borderId="16" xfId="1" applyFont="1" applyFill="1" applyBorder="1" applyAlignment="1">
      <alignment horizontal="center" vertical="center" textRotation="90"/>
    </xf>
    <xf numFmtId="9" fontId="6" fillId="2" borderId="52" xfId="1" applyFont="1" applyFill="1" applyBorder="1" applyAlignment="1">
      <alignment horizontal="center" vertical="center" textRotation="90"/>
    </xf>
    <xf numFmtId="9" fontId="6" fillId="2" borderId="26" xfId="1" applyFont="1" applyFill="1" applyBorder="1" applyAlignment="1">
      <alignment horizontal="center" vertical="center" textRotation="90"/>
    </xf>
    <xf numFmtId="0" fontId="28" fillId="7" borderId="74" xfId="0" applyFont="1" applyFill="1" applyBorder="1" applyAlignment="1">
      <alignment horizontal="center" vertical="center"/>
    </xf>
    <xf numFmtId="0" fontId="28" fillId="7" borderId="6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5" fillId="0" borderId="62" xfId="0" applyFont="1" applyFill="1" applyBorder="1" applyAlignment="1">
      <alignment horizontal="center" wrapText="1"/>
    </xf>
    <xf numFmtId="0" fontId="6" fillId="2" borderId="66" xfId="0" applyFont="1" applyFill="1" applyBorder="1" applyAlignment="1">
      <alignment horizontal="center" vertical="center" textRotation="90"/>
    </xf>
    <xf numFmtId="0" fontId="6" fillId="2" borderId="67" xfId="0" applyFont="1" applyFill="1" applyBorder="1" applyAlignment="1">
      <alignment horizontal="center" vertical="center" textRotation="90"/>
    </xf>
    <xf numFmtId="0" fontId="7" fillId="10" borderId="66" xfId="0" applyFont="1" applyFill="1" applyBorder="1" applyAlignment="1">
      <alignment horizontal="center" vertical="center" textRotation="90"/>
    </xf>
    <xf numFmtId="0" fontId="7" fillId="10" borderId="67" xfId="0" applyFont="1" applyFill="1" applyBorder="1" applyAlignment="1">
      <alignment horizontal="center" vertical="center" textRotation="90"/>
    </xf>
    <xf numFmtId="0" fontId="6" fillId="2" borderId="53" xfId="0" applyFont="1" applyFill="1" applyBorder="1" applyAlignment="1">
      <alignment horizontal="center" vertical="center" textRotation="90"/>
    </xf>
    <xf numFmtId="0" fontId="6" fillId="2" borderId="54" xfId="0" applyFont="1" applyFill="1" applyBorder="1" applyAlignment="1">
      <alignment horizontal="center" vertical="center" textRotation="90"/>
    </xf>
    <xf numFmtId="0" fontId="6" fillId="2" borderId="55" xfId="0" applyFont="1" applyFill="1" applyBorder="1" applyAlignment="1">
      <alignment horizontal="center" vertical="center" textRotation="90"/>
    </xf>
    <xf numFmtId="0" fontId="6" fillId="2" borderId="56" xfId="0" applyFont="1" applyFill="1" applyBorder="1" applyAlignment="1">
      <alignment horizontal="center" vertical="center" textRotation="90"/>
    </xf>
    <xf numFmtId="0" fontId="6" fillId="2" borderId="51" xfId="0" applyFont="1" applyFill="1" applyBorder="1" applyAlignment="1">
      <alignment horizontal="center" vertical="center" textRotation="90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52" xfId="0" applyFont="1" applyFill="1" applyBorder="1" applyAlignment="1">
      <alignment horizontal="center" vertical="center" textRotation="90"/>
    </xf>
    <xf numFmtId="0" fontId="6" fillId="2" borderId="26" xfId="0" applyFont="1" applyFill="1" applyBorder="1" applyAlignment="1">
      <alignment horizontal="center" vertical="center" textRotation="90"/>
    </xf>
    <xf numFmtId="0" fontId="6" fillId="2" borderId="57" xfId="0" applyFont="1" applyFill="1" applyBorder="1" applyAlignment="1">
      <alignment horizontal="center" vertical="center" textRotation="90"/>
    </xf>
    <xf numFmtId="0" fontId="6" fillId="2" borderId="58" xfId="0" applyFont="1" applyFill="1" applyBorder="1" applyAlignment="1">
      <alignment horizontal="center" vertical="center" textRotation="90"/>
    </xf>
    <xf numFmtId="0" fontId="6" fillId="2" borderId="59" xfId="0" applyFont="1" applyFill="1" applyBorder="1" applyAlignment="1">
      <alignment horizontal="center" vertical="center" textRotation="90"/>
    </xf>
    <xf numFmtId="0" fontId="6" fillId="2" borderId="60" xfId="0" applyFont="1" applyFill="1" applyBorder="1" applyAlignment="1">
      <alignment horizontal="center" vertical="center" textRotation="90"/>
    </xf>
  </cellXfs>
  <cellStyles count="2">
    <cellStyle name="Normal" xfId="0" builtinId="0"/>
    <cellStyle name="Porcentagem" xfId="1" builtinId="5"/>
  </cellStyles>
  <dxfs count="18">
    <dxf>
      <font>
        <color rgb="FFFF0000"/>
      </font>
      <fill>
        <patternFill patternType="solid">
          <bgColor theme="0"/>
        </patternFill>
      </fill>
    </dxf>
    <dxf>
      <font>
        <color rgb="FF00B050"/>
      </font>
      <fill>
        <patternFill>
          <bgColor theme="0"/>
        </patternFill>
      </fill>
    </dxf>
    <dxf>
      <font>
        <color rgb="FFFFC000"/>
      </font>
      <fill>
        <patternFill>
          <bgColor theme="0"/>
        </patternFill>
      </fill>
    </dxf>
    <dxf>
      <font>
        <b val="0"/>
        <i val="0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</dxf>
    <dxf>
      <font>
        <b val="0"/>
        <i val="0"/>
        <color rgb="FF00B050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ont>
        <b/>
        <i val="0"/>
        <color rgb="FF0070C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rgb="FFFFFF99"/>
        </patternFill>
      </fill>
    </dxf>
    <dxf>
      <font>
        <color theme="9"/>
      </font>
    </dxf>
    <dxf>
      <font>
        <b val="0"/>
        <i val="0"/>
        <color rgb="FF0000FF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</dxf>
    <dxf>
      <font>
        <b val="0"/>
        <i val="0"/>
        <color rgb="FF00B050"/>
      </font>
      <fill>
        <patternFill patternType="none">
          <bgColor indexed="65"/>
        </patternFill>
      </fill>
    </dxf>
    <dxf>
      <font>
        <b val="0"/>
        <i val="0"/>
        <color rgb="FF7030A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6BB00"/>
      <color rgb="FF3994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392898</xdr:colOff>
      <xdr:row>1</xdr:row>
      <xdr:rowOff>214318</xdr:rowOff>
    </xdr:from>
    <xdr:to>
      <xdr:col>1</xdr:col>
      <xdr:colOff>2571742</xdr:colOff>
      <xdr:row>5</xdr:row>
      <xdr:rowOff>1725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898" y="535787"/>
          <a:ext cx="2178844" cy="107328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5"/>
  <sheetViews>
    <sheetView tabSelected="1" zoomScale="80" zoomScaleNormal="80" workbookViewId="0">
      <pane xSplit="2" ySplit="12" topLeftCell="C13" activePane="bottomRight" state="frozen"/>
      <selection pane="topRight" activeCell="D1" sqref="D1"/>
      <selection pane="bottomLeft" activeCell="A13" sqref="A13"/>
      <selection pane="bottomRight" sqref="A1:B1"/>
    </sheetView>
  </sheetViews>
  <sheetFormatPr defaultColWidth="0" defaultRowHeight="0" customHeight="1" zeroHeight="1"/>
  <cols>
    <col min="1" max="1" width="0" hidden="1" customWidth="1"/>
    <col min="2" max="2" width="42.140625" customWidth="1"/>
    <col min="3" max="17" width="7.5703125" customWidth="1"/>
    <col min="18" max="20" width="9.7109375" customWidth="1"/>
    <col min="21" max="23" width="9.28515625" style="6" hidden="1" customWidth="1"/>
    <col min="24" max="24" width="9.28515625" style="20" hidden="1" customWidth="1"/>
    <col min="25" max="47" width="9.28515625" style="6" hidden="1" customWidth="1"/>
    <col min="48" max="48" width="9.28515625" style="20" hidden="1" customWidth="1"/>
    <col min="49" max="54" width="9.28515625" style="6" hidden="1" customWidth="1"/>
    <col min="55" max="57" width="9.28515625" style="79" hidden="1" customWidth="1"/>
    <col min="58" max="73" width="9.28515625" style="6" hidden="1" customWidth="1"/>
    <col min="74" max="78" width="9.28515625" hidden="1"/>
  </cols>
  <sheetData>
    <row r="1" spans="1:73" ht="25.5" customHeight="1">
      <c r="A1" s="144" t="s">
        <v>39</v>
      </c>
      <c r="B1" s="145"/>
      <c r="C1" s="92" t="s">
        <v>37</v>
      </c>
      <c r="D1" s="92" t="s">
        <v>37</v>
      </c>
      <c r="E1" s="92" t="s">
        <v>37</v>
      </c>
      <c r="F1" s="92" t="s">
        <v>37</v>
      </c>
      <c r="G1" s="92" t="s">
        <v>37</v>
      </c>
      <c r="H1" s="92" t="s">
        <v>37</v>
      </c>
      <c r="I1" s="92" t="s">
        <v>37</v>
      </c>
      <c r="J1" s="92" t="s">
        <v>37</v>
      </c>
      <c r="K1" s="92" t="s">
        <v>37</v>
      </c>
      <c r="L1" s="92" t="s">
        <v>37</v>
      </c>
      <c r="M1" s="92" t="s">
        <v>37</v>
      </c>
      <c r="N1" s="92" t="s">
        <v>37</v>
      </c>
      <c r="O1" s="92" t="s">
        <v>37</v>
      </c>
      <c r="P1" s="92" t="s">
        <v>37</v>
      </c>
      <c r="Q1" s="93"/>
      <c r="R1" s="1" t="s">
        <v>0</v>
      </c>
      <c r="S1" s="119" t="s">
        <v>1</v>
      </c>
      <c r="T1" s="2" t="s">
        <v>2</v>
      </c>
      <c r="U1" s="19"/>
      <c r="V1" s="19"/>
      <c r="W1" s="19"/>
      <c r="AB1" s="19"/>
      <c r="AC1" s="21" t="e">
        <f>IF(#REF!="","",IF(RIGHT(#REF!,1)=LEFT(#REF!,1),"E",IF(RIGHT(#REF!,1)&gt;LEFT(#REF!,1),"D","V")))</f>
        <v>#REF!</v>
      </c>
      <c r="AD1" s="21" t="str">
        <f t="shared" ref="AD1:AO1" si="0">IF(C11="","",IF(RIGHT(C11,1)=LEFT(C11,1),"E",IF(RIGHT(C11,1)&gt;LEFT(C11,1),"D","V")))</f>
        <v>E</v>
      </c>
      <c r="AE1" s="21" t="str">
        <f t="shared" si="0"/>
        <v>V</v>
      </c>
      <c r="AF1" s="21" t="str">
        <f t="shared" si="0"/>
        <v>V</v>
      </c>
      <c r="AG1" s="21" t="str">
        <f t="shared" si="0"/>
        <v>V</v>
      </c>
      <c r="AH1" s="21" t="str">
        <f t="shared" si="0"/>
        <v>V</v>
      </c>
      <c r="AI1" s="21" t="str">
        <f t="shared" si="0"/>
        <v>E</v>
      </c>
      <c r="AJ1" s="21" t="str">
        <f t="shared" si="0"/>
        <v>D</v>
      </c>
      <c r="AK1" s="21" t="str">
        <f t="shared" si="0"/>
        <v>V</v>
      </c>
      <c r="AL1" s="21" t="str">
        <f t="shared" si="0"/>
        <v/>
      </c>
      <c r="AM1" s="21" t="str">
        <f t="shared" si="0"/>
        <v/>
      </c>
      <c r="AN1" s="21" t="str">
        <f t="shared" si="0"/>
        <v/>
      </c>
      <c r="AO1" s="21" t="str">
        <f t="shared" si="0"/>
        <v/>
      </c>
      <c r="AP1" s="21" t="str">
        <f>IF(K11="","",IF(RIGHT(K11,1)=LEFT(K11,1),"E",IF(RIGHT(K11,1)&gt;LEFT(K11,1),"D","V")))</f>
        <v/>
      </c>
      <c r="AQ1" s="21" t="str">
        <f>IF(L11="","",IF(RIGHT(L11,1)=LEFT(L11,1),"E",IF(RIGHT(L11,1)&gt;LEFT(L11,1),"D","V")))</f>
        <v/>
      </c>
      <c r="AR1" s="21" t="str">
        <f>IF(M11="","",IF(RIGHT(M11,1)=LEFT(M11,1),"E",IF(RIGHT(M11,1)&gt;LEFT(M11,1),"D","V")))</f>
        <v/>
      </c>
      <c r="AS1" s="21" t="str">
        <f>IF(N11="","",IF(RIGHT(N11,1)=LEFT(N11,1),"E",IF(RIGHT(N11,1)&gt;LEFT(N11,1),"D","V")))</f>
        <v/>
      </c>
      <c r="AT1" s="21" t="str">
        <f>IF(O11="","",IF(RIGHT(O11,1)=LEFT(O11,1),"E",IF(RIGHT(O11,1)&gt;LEFT(O11,1),"D","V")))</f>
        <v/>
      </c>
      <c r="AU1" s="21" t="e">
        <f>IF(#REF!="","",IF(RIGHT(#REF!,1)=LEFT(#REF!,1),"E",IF(RIGHT(#REF!,1)&gt;LEFT(#REF!,1),"D","V")))</f>
        <v>#REF!</v>
      </c>
      <c r="AV1" s="156" t="s">
        <v>18</v>
      </c>
      <c r="AW1" s="160" t="s">
        <v>19</v>
      </c>
      <c r="AX1" s="160" t="s">
        <v>20</v>
      </c>
      <c r="AY1" s="160" t="s">
        <v>21</v>
      </c>
      <c r="AZ1" s="164" t="s">
        <v>22</v>
      </c>
      <c r="BB1" s="160" t="s">
        <v>23</v>
      </c>
      <c r="BC1" s="140" t="s">
        <v>24</v>
      </c>
      <c r="BD1" s="140" t="s">
        <v>19</v>
      </c>
      <c r="BE1" s="140" t="s">
        <v>20</v>
      </c>
    </row>
    <row r="2" spans="1:73" ht="25.5" customHeight="1">
      <c r="A2" s="146" t="s">
        <v>40</v>
      </c>
      <c r="B2" s="147"/>
      <c r="C2" s="134" t="s">
        <v>38</v>
      </c>
      <c r="D2" s="130" t="s">
        <v>38</v>
      </c>
      <c r="E2" s="130" t="s">
        <v>38</v>
      </c>
      <c r="F2" s="134" t="s">
        <v>38</v>
      </c>
      <c r="G2" s="130" t="s">
        <v>38</v>
      </c>
      <c r="H2" s="134" t="s">
        <v>38</v>
      </c>
      <c r="I2" s="130" t="s">
        <v>38</v>
      </c>
      <c r="J2" s="130" t="s">
        <v>38</v>
      </c>
      <c r="K2" s="134" t="s">
        <v>38</v>
      </c>
      <c r="L2" s="134" t="s">
        <v>38</v>
      </c>
      <c r="M2" s="130" t="s">
        <v>38</v>
      </c>
      <c r="N2" s="134" t="s">
        <v>38</v>
      </c>
      <c r="O2" s="130" t="s">
        <v>38</v>
      </c>
      <c r="P2" s="134" t="s">
        <v>38</v>
      </c>
      <c r="Q2" s="132"/>
      <c r="R2" s="126" t="s">
        <v>3</v>
      </c>
      <c r="S2" s="154" t="s">
        <v>4</v>
      </c>
      <c r="T2" s="152" t="s">
        <v>5</v>
      </c>
      <c r="U2" s="19"/>
      <c r="V2" s="19"/>
      <c r="W2" s="19"/>
      <c r="AB2" s="19"/>
      <c r="AC2" s="22" t="e">
        <f>#REF!</f>
        <v>#REF!</v>
      </c>
      <c r="AD2" s="23" t="str">
        <f t="shared" ref="AD2:AO2" si="1">C2</f>
        <v>ADVERSÁRIO FC</v>
      </c>
      <c r="AE2" s="24" t="str">
        <f t="shared" si="1"/>
        <v>ADVERSÁRIO FC</v>
      </c>
      <c r="AF2" s="23" t="str">
        <f t="shared" si="1"/>
        <v>ADVERSÁRIO FC</v>
      </c>
      <c r="AG2" s="24" t="str">
        <f t="shared" si="1"/>
        <v>ADVERSÁRIO FC</v>
      </c>
      <c r="AH2" s="23" t="str">
        <f t="shared" si="1"/>
        <v>ADVERSÁRIO FC</v>
      </c>
      <c r="AI2" s="23" t="str">
        <f t="shared" si="1"/>
        <v>ADVERSÁRIO FC</v>
      </c>
      <c r="AJ2" s="24" t="str">
        <f t="shared" si="1"/>
        <v>ADVERSÁRIO FC</v>
      </c>
      <c r="AK2" s="23" t="str">
        <f t="shared" si="1"/>
        <v>ADVERSÁRIO FC</v>
      </c>
      <c r="AL2" s="24" t="str">
        <f t="shared" si="1"/>
        <v>ADVERSÁRIO FC</v>
      </c>
      <c r="AM2" s="23" t="str">
        <f t="shared" si="1"/>
        <v>ADVERSÁRIO FC</v>
      </c>
      <c r="AN2" s="24" t="str">
        <f t="shared" si="1"/>
        <v>ADVERSÁRIO FC</v>
      </c>
      <c r="AO2" s="23" t="str">
        <f t="shared" si="1"/>
        <v>ADVERSÁRIO FC</v>
      </c>
      <c r="AP2" s="24" t="str">
        <f>K2</f>
        <v>ADVERSÁRIO FC</v>
      </c>
      <c r="AQ2" s="24" t="str">
        <f>L2</f>
        <v>ADVERSÁRIO FC</v>
      </c>
      <c r="AR2" s="24" t="str">
        <f>M2</f>
        <v>ADVERSÁRIO FC</v>
      </c>
      <c r="AS2" s="24" t="str">
        <f>N2</f>
        <v>ADVERSÁRIO FC</v>
      </c>
      <c r="AT2" s="24" t="str">
        <f>O2</f>
        <v>ADVERSÁRIO FC</v>
      </c>
      <c r="AU2" s="25" t="e">
        <f>#REF!</f>
        <v>#REF!</v>
      </c>
      <c r="AV2" s="157" t="s">
        <v>24</v>
      </c>
      <c r="AW2" s="161" t="s">
        <v>19</v>
      </c>
      <c r="AX2" s="161" t="s">
        <v>20</v>
      </c>
      <c r="AY2" s="161" t="s">
        <v>21</v>
      </c>
      <c r="AZ2" s="165" t="s">
        <v>22</v>
      </c>
      <c r="BB2" s="161"/>
      <c r="BC2" s="141"/>
      <c r="BD2" s="141"/>
      <c r="BE2" s="141"/>
    </row>
    <row r="3" spans="1:73" ht="25.5" customHeight="1">
      <c r="A3" s="148"/>
      <c r="B3" s="149"/>
      <c r="C3" s="135"/>
      <c r="D3" s="131"/>
      <c r="E3" s="131"/>
      <c r="F3" s="135"/>
      <c r="G3" s="131"/>
      <c r="H3" s="135"/>
      <c r="I3" s="131"/>
      <c r="J3" s="131"/>
      <c r="K3" s="135"/>
      <c r="L3" s="135"/>
      <c r="M3" s="131"/>
      <c r="N3" s="135"/>
      <c r="O3" s="131"/>
      <c r="P3" s="135"/>
      <c r="Q3" s="133"/>
      <c r="R3" s="126"/>
      <c r="S3" s="154"/>
      <c r="T3" s="152"/>
      <c r="U3" s="19"/>
      <c r="V3" s="19"/>
      <c r="W3" s="19"/>
      <c r="AB3" s="19"/>
      <c r="AC3" s="22"/>
      <c r="AD3" s="23"/>
      <c r="AE3" s="24"/>
      <c r="AF3" s="23"/>
      <c r="AG3" s="24"/>
      <c r="AH3" s="23"/>
      <c r="AI3" s="23"/>
      <c r="AJ3" s="24"/>
      <c r="AK3" s="23"/>
      <c r="AL3" s="24"/>
      <c r="AM3" s="23"/>
      <c r="AN3" s="24"/>
      <c r="AO3" s="23"/>
      <c r="AP3" s="24"/>
      <c r="AQ3" s="24"/>
      <c r="AR3" s="24"/>
      <c r="AS3" s="24"/>
      <c r="AT3" s="24"/>
      <c r="AU3" s="25"/>
      <c r="AV3" s="157"/>
      <c r="AW3" s="161"/>
      <c r="AX3" s="161"/>
      <c r="AY3" s="161"/>
      <c r="AZ3" s="165"/>
      <c r="BB3" s="161"/>
      <c r="BC3" s="141"/>
      <c r="BD3" s="141"/>
      <c r="BE3" s="141"/>
    </row>
    <row r="4" spans="1:73" ht="25.5" customHeight="1">
      <c r="A4" s="148"/>
      <c r="B4" s="149"/>
      <c r="C4" s="135"/>
      <c r="D4" s="131"/>
      <c r="E4" s="131"/>
      <c r="F4" s="135"/>
      <c r="G4" s="131"/>
      <c r="H4" s="135"/>
      <c r="I4" s="131"/>
      <c r="J4" s="131"/>
      <c r="K4" s="135"/>
      <c r="L4" s="135"/>
      <c r="M4" s="131"/>
      <c r="N4" s="135"/>
      <c r="O4" s="131"/>
      <c r="P4" s="135"/>
      <c r="Q4" s="133"/>
      <c r="R4" s="126"/>
      <c r="S4" s="154"/>
      <c r="T4" s="152"/>
      <c r="U4" s="19"/>
      <c r="V4" s="19"/>
      <c r="W4" s="19"/>
      <c r="AB4" s="19"/>
      <c r="AC4" s="22"/>
      <c r="AD4" s="23"/>
      <c r="AE4" s="24"/>
      <c r="AF4" s="23"/>
      <c r="AG4" s="24"/>
      <c r="AH4" s="23"/>
      <c r="AI4" s="23"/>
      <c r="AJ4" s="24"/>
      <c r="AK4" s="23"/>
      <c r="AL4" s="24"/>
      <c r="AM4" s="23"/>
      <c r="AN4" s="24"/>
      <c r="AO4" s="23"/>
      <c r="AP4" s="24"/>
      <c r="AQ4" s="24"/>
      <c r="AR4" s="24"/>
      <c r="AS4" s="24"/>
      <c r="AT4" s="24"/>
      <c r="AU4" s="25"/>
      <c r="AV4" s="157"/>
      <c r="AW4" s="161"/>
      <c r="AX4" s="161"/>
      <c r="AY4" s="161"/>
      <c r="AZ4" s="165"/>
      <c r="BB4" s="161"/>
      <c r="BC4" s="141"/>
      <c r="BD4" s="141"/>
      <c r="BE4" s="141"/>
    </row>
    <row r="5" spans="1:73" ht="25.5" customHeight="1">
      <c r="A5" s="148"/>
      <c r="B5" s="149"/>
      <c r="C5" s="135"/>
      <c r="D5" s="131"/>
      <c r="E5" s="131"/>
      <c r="F5" s="135"/>
      <c r="G5" s="131"/>
      <c r="H5" s="135"/>
      <c r="I5" s="131"/>
      <c r="J5" s="131"/>
      <c r="K5" s="135"/>
      <c r="L5" s="135"/>
      <c r="M5" s="131"/>
      <c r="N5" s="135"/>
      <c r="O5" s="131"/>
      <c r="P5" s="135"/>
      <c r="Q5" s="133"/>
      <c r="R5" s="126"/>
      <c r="S5" s="154"/>
      <c r="T5" s="152"/>
      <c r="U5" s="19"/>
      <c r="V5" s="19"/>
      <c r="W5" s="19"/>
      <c r="AB5" s="19"/>
      <c r="AC5" s="22"/>
      <c r="AD5" s="23"/>
      <c r="AE5" s="24"/>
      <c r="AF5" s="23"/>
      <c r="AG5" s="24"/>
      <c r="AH5" s="23"/>
      <c r="AI5" s="23"/>
      <c r="AJ5" s="24"/>
      <c r="AK5" s="23"/>
      <c r="AL5" s="24"/>
      <c r="AM5" s="23"/>
      <c r="AN5" s="24"/>
      <c r="AO5" s="23"/>
      <c r="AP5" s="24"/>
      <c r="AQ5" s="24"/>
      <c r="AR5" s="24"/>
      <c r="AS5" s="24"/>
      <c r="AT5" s="24"/>
      <c r="AU5" s="25"/>
      <c r="AV5" s="157"/>
      <c r="AW5" s="161"/>
      <c r="AX5" s="161"/>
      <c r="AY5" s="161"/>
      <c r="AZ5" s="165"/>
      <c r="BB5" s="161"/>
      <c r="BC5" s="141"/>
      <c r="BD5" s="141"/>
      <c r="BE5" s="141"/>
    </row>
    <row r="6" spans="1:73" ht="25.5" customHeight="1">
      <c r="A6" s="148"/>
      <c r="B6" s="149"/>
      <c r="C6" s="135"/>
      <c r="D6" s="131"/>
      <c r="E6" s="131"/>
      <c r="F6" s="135"/>
      <c r="G6" s="131"/>
      <c r="H6" s="135"/>
      <c r="I6" s="131"/>
      <c r="J6" s="131"/>
      <c r="K6" s="135"/>
      <c r="L6" s="135"/>
      <c r="M6" s="131"/>
      <c r="N6" s="135"/>
      <c r="O6" s="131"/>
      <c r="P6" s="135"/>
      <c r="Q6" s="133"/>
      <c r="R6" s="126"/>
      <c r="S6" s="154"/>
      <c r="T6" s="152"/>
      <c r="U6" s="19"/>
      <c r="V6" s="19"/>
      <c r="W6" s="19"/>
      <c r="AB6" s="19"/>
      <c r="AC6" s="22"/>
      <c r="AD6" s="23"/>
      <c r="AE6" s="24"/>
      <c r="AF6" s="23"/>
      <c r="AG6" s="24"/>
      <c r="AH6" s="23"/>
      <c r="AI6" s="23"/>
      <c r="AJ6" s="24"/>
      <c r="AK6" s="23"/>
      <c r="AL6" s="24"/>
      <c r="AM6" s="23"/>
      <c r="AN6" s="24"/>
      <c r="AO6" s="23"/>
      <c r="AP6" s="24"/>
      <c r="AQ6" s="24"/>
      <c r="AR6" s="24"/>
      <c r="AS6" s="24"/>
      <c r="AT6" s="24"/>
      <c r="AU6" s="25"/>
      <c r="AV6" s="157"/>
      <c r="AW6" s="161"/>
      <c r="AX6" s="161"/>
      <c r="AY6" s="161"/>
      <c r="AZ6" s="165"/>
      <c r="BB6" s="161"/>
      <c r="BC6" s="141"/>
      <c r="BD6" s="141"/>
      <c r="BE6" s="141"/>
    </row>
    <row r="7" spans="1:73" ht="25.5" customHeight="1" thickBot="1">
      <c r="A7" s="150"/>
      <c r="B7" s="151"/>
      <c r="C7" s="97" t="s">
        <v>7</v>
      </c>
      <c r="D7" s="98" t="s">
        <v>6</v>
      </c>
      <c r="E7" s="98" t="s">
        <v>6</v>
      </c>
      <c r="F7" s="97" t="s">
        <v>7</v>
      </c>
      <c r="G7" s="98" t="s">
        <v>6</v>
      </c>
      <c r="H7" s="97" t="s">
        <v>7</v>
      </c>
      <c r="I7" s="98" t="s">
        <v>6</v>
      </c>
      <c r="J7" s="98" t="s">
        <v>6</v>
      </c>
      <c r="K7" s="97" t="s">
        <v>7</v>
      </c>
      <c r="L7" s="97" t="s">
        <v>7</v>
      </c>
      <c r="M7" s="98" t="s">
        <v>6</v>
      </c>
      <c r="N7" s="97" t="s">
        <v>7</v>
      </c>
      <c r="O7" s="98" t="s">
        <v>6</v>
      </c>
      <c r="P7" s="97" t="s">
        <v>7</v>
      </c>
      <c r="Q7" s="99"/>
      <c r="R7" s="126"/>
      <c r="S7" s="154"/>
      <c r="T7" s="152"/>
      <c r="U7" s="19"/>
      <c r="V7" s="19"/>
      <c r="W7" s="19"/>
      <c r="AB7" s="19"/>
      <c r="AC7" s="26" t="e">
        <f>#REF!</f>
        <v>#REF!</v>
      </c>
      <c r="AD7" s="27" t="str">
        <f t="shared" ref="AD7:AO7" si="2">C7</f>
        <v>FORA</v>
      </c>
      <c r="AE7" s="28" t="str">
        <f t="shared" si="2"/>
        <v>CASA</v>
      </c>
      <c r="AF7" s="27" t="str">
        <f t="shared" si="2"/>
        <v>CASA</v>
      </c>
      <c r="AG7" s="28" t="str">
        <f t="shared" si="2"/>
        <v>FORA</v>
      </c>
      <c r="AH7" s="27" t="str">
        <f t="shared" si="2"/>
        <v>CASA</v>
      </c>
      <c r="AI7" s="27" t="str">
        <f t="shared" si="2"/>
        <v>FORA</v>
      </c>
      <c r="AJ7" s="28" t="str">
        <f t="shared" si="2"/>
        <v>CASA</v>
      </c>
      <c r="AK7" s="27" t="str">
        <f t="shared" si="2"/>
        <v>CASA</v>
      </c>
      <c r="AL7" s="28" t="str">
        <f t="shared" si="2"/>
        <v>FORA</v>
      </c>
      <c r="AM7" s="27" t="str">
        <f t="shared" si="2"/>
        <v>FORA</v>
      </c>
      <c r="AN7" s="28" t="str">
        <f t="shared" si="2"/>
        <v>CASA</v>
      </c>
      <c r="AO7" s="27" t="str">
        <f t="shared" si="2"/>
        <v>FORA</v>
      </c>
      <c r="AP7" s="28" t="str">
        <f>K7</f>
        <v>FORA</v>
      </c>
      <c r="AQ7" s="28" t="str">
        <f>L7</f>
        <v>FORA</v>
      </c>
      <c r="AR7" s="28" t="str">
        <f>M7</f>
        <v>CASA</v>
      </c>
      <c r="AS7" s="28" t="str">
        <f>N7</f>
        <v>FORA</v>
      </c>
      <c r="AT7" s="28" t="str">
        <f>O7</f>
        <v>CASA</v>
      </c>
      <c r="AU7" s="29" t="e">
        <f>#REF!</f>
        <v>#REF!</v>
      </c>
      <c r="AV7" s="157"/>
      <c r="AW7" s="161"/>
      <c r="AX7" s="161"/>
      <c r="AY7" s="161"/>
      <c r="AZ7" s="165"/>
      <c r="BB7" s="161"/>
      <c r="BC7" s="141"/>
      <c r="BD7" s="141"/>
      <c r="BE7" s="141"/>
    </row>
    <row r="8" spans="1:73" ht="25.5" customHeight="1" thickBot="1">
      <c r="A8" s="103"/>
      <c r="B8" s="95" t="s">
        <v>8</v>
      </c>
      <c r="C8" s="129" t="s">
        <v>45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96"/>
      <c r="R8" s="126"/>
      <c r="S8" s="154"/>
      <c r="T8" s="152"/>
      <c r="U8" s="19"/>
      <c r="V8" s="19"/>
      <c r="W8" s="19"/>
      <c r="AB8" s="19"/>
      <c r="AC8" s="30"/>
      <c r="AD8" s="31"/>
      <c r="AE8" s="32"/>
      <c r="AF8" s="31"/>
      <c r="AG8" s="32"/>
      <c r="AH8" s="31"/>
      <c r="AI8" s="31"/>
      <c r="AJ8" s="32"/>
      <c r="AK8" s="31"/>
      <c r="AL8" s="32"/>
      <c r="AM8" s="31"/>
      <c r="AN8" s="32"/>
      <c r="AO8" s="31"/>
      <c r="AP8" s="32"/>
      <c r="AQ8" s="32"/>
      <c r="AR8" s="32"/>
      <c r="AS8" s="32"/>
      <c r="AT8" s="32"/>
      <c r="AU8" s="33"/>
      <c r="AV8" s="157"/>
      <c r="AW8" s="161"/>
      <c r="AX8" s="161"/>
      <c r="AY8" s="161"/>
      <c r="AZ8" s="165"/>
      <c r="BB8" s="161"/>
      <c r="BC8" s="141"/>
      <c r="BD8" s="141"/>
      <c r="BE8" s="141"/>
    </row>
    <row r="9" spans="1:73" ht="25.5" customHeight="1">
      <c r="A9" s="83"/>
      <c r="B9" s="115" t="s">
        <v>9</v>
      </c>
      <c r="C9" s="100">
        <v>1</v>
      </c>
      <c r="D9" s="100">
        <v>2</v>
      </c>
      <c r="E9" s="100">
        <v>3</v>
      </c>
      <c r="F9" s="100">
        <v>4</v>
      </c>
      <c r="G9" s="100">
        <v>5</v>
      </c>
      <c r="H9" s="100">
        <v>6</v>
      </c>
      <c r="I9" s="100">
        <v>7</v>
      </c>
      <c r="J9" s="100">
        <v>8</v>
      </c>
      <c r="K9" s="100">
        <v>9</v>
      </c>
      <c r="L9" s="100">
        <v>10</v>
      </c>
      <c r="M9" s="100">
        <v>11</v>
      </c>
      <c r="N9" s="100">
        <v>12</v>
      </c>
      <c r="O9" s="100">
        <v>13</v>
      </c>
      <c r="P9" s="100">
        <v>14</v>
      </c>
      <c r="Q9" s="100">
        <v>15</v>
      </c>
      <c r="R9" s="127"/>
      <c r="S9" s="154"/>
      <c r="T9" s="152"/>
      <c r="U9" s="19"/>
      <c r="V9" s="19"/>
      <c r="W9" s="19"/>
      <c r="AB9" s="19"/>
      <c r="AC9" s="34" t="e">
        <f>#REF!</f>
        <v>#REF!</v>
      </c>
      <c r="AD9" s="35">
        <f t="shared" ref="AD9:AO12" si="3">C9</f>
        <v>1</v>
      </c>
      <c r="AE9" s="35">
        <f t="shared" si="3"/>
        <v>2</v>
      </c>
      <c r="AF9" s="35">
        <f t="shared" si="3"/>
        <v>3</v>
      </c>
      <c r="AG9" s="35">
        <f t="shared" si="3"/>
        <v>4</v>
      </c>
      <c r="AH9" s="35">
        <f t="shared" si="3"/>
        <v>5</v>
      </c>
      <c r="AI9" s="35">
        <f t="shared" si="3"/>
        <v>6</v>
      </c>
      <c r="AJ9" s="35">
        <f t="shared" si="3"/>
        <v>7</v>
      </c>
      <c r="AK9" s="35">
        <f t="shared" si="3"/>
        <v>8</v>
      </c>
      <c r="AL9" s="35">
        <f t="shared" si="3"/>
        <v>9</v>
      </c>
      <c r="AM9" s="35">
        <f t="shared" si="3"/>
        <v>10</v>
      </c>
      <c r="AN9" s="35">
        <f t="shared" si="3"/>
        <v>11</v>
      </c>
      <c r="AO9" s="35">
        <f t="shared" si="3"/>
        <v>12</v>
      </c>
      <c r="AP9" s="35">
        <f t="shared" ref="AP9:AT12" si="4">K9</f>
        <v>9</v>
      </c>
      <c r="AQ9" s="35">
        <f t="shared" si="4"/>
        <v>10</v>
      </c>
      <c r="AR9" s="35">
        <f t="shared" si="4"/>
        <v>11</v>
      </c>
      <c r="AS9" s="35">
        <f t="shared" si="4"/>
        <v>12</v>
      </c>
      <c r="AT9" s="35">
        <f t="shared" si="4"/>
        <v>13</v>
      </c>
      <c r="AU9" s="36" t="e">
        <f>#REF!</f>
        <v>#REF!</v>
      </c>
      <c r="AV9" s="157"/>
      <c r="AW9" s="161"/>
      <c r="AX9" s="161"/>
      <c r="AY9" s="161"/>
      <c r="AZ9" s="165"/>
      <c r="BB9" s="161"/>
      <c r="BC9" s="141"/>
      <c r="BD9" s="141"/>
      <c r="BE9" s="141"/>
    </row>
    <row r="10" spans="1:73" ht="25.5" customHeight="1">
      <c r="A10" s="84"/>
      <c r="B10" s="116" t="s">
        <v>10</v>
      </c>
      <c r="C10" s="101" t="s">
        <v>47</v>
      </c>
      <c r="D10" s="101" t="s">
        <v>33</v>
      </c>
      <c r="E10" s="101" t="s">
        <v>34</v>
      </c>
      <c r="F10" s="101" t="s">
        <v>34</v>
      </c>
      <c r="G10" s="101" t="s">
        <v>36</v>
      </c>
      <c r="H10" s="101" t="s">
        <v>36</v>
      </c>
      <c r="I10" s="101" t="s">
        <v>58</v>
      </c>
      <c r="J10" s="101" t="s">
        <v>36</v>
      </c>
      <c r="K10" s="101" t="s">
        <v>30</v>
      </c>
      <c r="L10" s="101" t="s">
        <v>30</v>
      </c>
      <c r="M10" s="101" t="s">
        <v>30</v>
      </c>
      <c r="N10" s="101" t="s">
        <v>30</v>
      </c>
      <c r="O10" s="101" t="s">
        <v>30</v>
      </c>
      <c r="P10" s="101" t="s">
        <v>30</v>
      </c>
      <c r="Q10" s="101" t="s">
        <v>30</v>
      </c>
      <c r="R10" s="127"/>
      <c r="S10" s="154"/>
      <c r="T10" s="152"/>
      <c r="U10" s="37"/>
      <c r="V10" s="37"/>
      <c r="W10" s="37"/>
      <c r="X10" s="38"/>
      <c r="Y10" s="39"/>
      <c r="Z10" s="39"/>
      <c r="AA10" s="39"/>
      <c r="AB10" s="37"/>
      <c r="AC10" s="40" t="e">
        <f>#REF!</f>
        <v>#REF!</v>
      </c>
      <c r="AD10" s="41" t="str">
        <f t="shared" si="3"/>
        <v>4⁰</v>
      </c>
      <c r="AE10" s="41" t="str">
        <f t="shared" si="3"/>
        <v>2⁰</v>
      </c>
      <c r="AF10" s="41" t="str">
        <f t="shared" si="3"/>
        <v>1⁰</v>
      </c>
      <c r="AG10" s="41" t="str">
        <f t="shared" si="3"/>
        <v>1⁰</v>
      </c>
      <c r="AH10" s="41" t="str">
        <f t="shared" si="3"/>
        <v>1º</v>
      </c>
      <c r="AI10" s="41" t="str">
        <f t="shared" si="3"/>
        <v>1º</v>
      </c>
      <c r="AJ10" s="41" t="str">
        <f t="shared" si="3"/>
        <v>2º</v>
      </c>
      <c r="AK10" s="41" t="str">
        <f t="shared" si="3"/>
        <v>1º</v>
      </c>
      <c r="AL10" s="41" t="str">
        <f t="shared" si="3"/>
        <v>-</v>
      </c>
      <c r="AM10" s="41" t="str">
        <f t="shared" si="3"/>
        <v>-</v>
      </c>
      <c r="AN10" s="41" t="str">
        <f t="shared" si="3"/>
        <v>-</v>
      </c>
      <c r="AO10" s="41" t="str">
        <f t="shared" si="3"/>
        <v>-</v>
      </c>
      <c r="AP10" s="41" t="str">
        <f t="shared" si="4"/>
        <v>-</v>
      </c>
      <c r="AQ10" s="41" t="str">
        <f t="shared" si="4"/>
        <v>-</v>
      </c>
      <c r="AR10" s="41" t="str">
        <f t="shared" si="4"/>
        <v>-</v>
      </c>
      <c r="AS10" s="41" t="str">
        <f t="shared" si="4"/>
        <v>-</v>
      </c>
      <c r="AT10" s="41" t="str">
        <f t="shared" si="4"/>
        <v>-</v>
      </c>
      <c r="AU10" s="42" t="e">
        <f>#REF!</f>
        <v>#REF!</v>
      </c>
      <c r="AV10" s="157"/>
      <c r="AW10" s="161"/>
      <c r="AX10" s="161"/>
      <c r="AY10" s="161"/>
      <c r="AZ10" s="165"/>
      <c r="BA10" s="39"/>
      <c r="BB10" s="161"/>
      <c r="BC10" s="141"/>
      <c r="BD10" s="141"/>
      <c r="BE10" s="141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3" ht="25.5" customHeight="1">
      <c r="A11" s="104"/>
      <c r="B11" s="117" t="s">
        <v>44</v>
      </c>
      <c r="C11" s="111" t="s">
        <v>31</v>
      </c>
      <c r="D11" s="111" t="s">
        <v>35</v>
      </c>
      <c r="E11" s="111" t="s">
        <v>32</v>
      </c>
      <c r="F11" s="111" t="s">
        <v>55</v>
      </c>
      <c r="G11" s="111" t="s">
        <v>35</v>
      </c>
      <c r="H11" s="111" t="s">
        <v>56</v>
      </c>
      <c r="I11" s="111" t="s">
        <v>57</v>
      </c>
      <c r="J11" s="111" t="s">
        <v>55</v>
      </c>
      <c r="K11" s="111"/>
      <c r="L11" s="111"/>
      <c r="M11" s="111"/>
      <c r="N11" s="111"/>
      <c r="O11" s="111"/>
      <c r="P11" s="111"/>
      <c r="Q11" s="112"/>
      <c r="R11" s="127"/>
      <c r="S11" s="154"/>
      <c r="T11" s="152"/>
      <c r="U11" s="37"/>
      <c r="V11" s="37"/>
      <c r="W11" s="37"/>
      <c r="X11" s="38"/>
      <c r="Y11" s="39"/>
      <c r="Z11" s="39"/>
      <c r="AA11" s="39"/>
      <c r="AB11" s="37"/>
      <c r="AC11" s="40" t="e">
        <f>#REF!</f>
        <v>#REF!</v>
      </c>
      <c r="AD11" s="40" t="str">
        <f t="shared" si="3"/>
        <v>0x0</v>
      </c>
      <c r="AE11" s="40" t="str">
        <f t="shared" si="3"/>
        <v>1x0</v>
      </c>
      <c r="AF11" s="40" t="str">
        <f t="shared" si="3"/>
        <v>2x0</v>
      </c>
      <c r="AG11" s="40" t="str">
        <f t="shared" si="3"/>
        <v>2x1</v>
      </c>
      <c r="AH11" s="40" t="str">
        <f t="shared" si="3"/>
        <v>1x0</v>
      </c>
      <c r="AI11" s="40" t="str">
        <f t="shared" si="3"/>
        <v>3x3</v>
      </c>
      <c r="AJ11" s="40" t="str">
        <f t="shared" si="3"/>
        <v>0x2</v>
      </c>
      <c r="AK11" s="40" t="str">
        <f t="shared" si="3"/>
        <v>2x1</v>
      </c>
      <c r="AL11" s="40">
        <f t="shared" si="3"/>
        <v>0</v>
      </c>
      <c r="AM11" s="40">
        <f t="shared" si="3"/>
        <v>0</v>
      </c>
      <c r="AN11" s="40">
        <f t="shared" si="3"/>
        <v>0</v>
      </c>
      <c r="AO11" s="40">
        <f t="shared" si="3"/>
        <v>0</v>
      </c>
      <c r="AP11" s="40">
        <f t="shared" si="4"/>
        <v>0</v>
      </c>
      <c r="AQ11" s="40">
        <f t="shared" si="4"/>
        <v>0</v>
      </c>
      <c r="AR11" s="40">
        <f t="shared" si="4"/>
        <v>0</v>
      </c>
      <c r="AS11" s="40">
        <f t="shared" si="4"/>
        <v>0</v>
      </c>
      <c r="AT11" s="40">
        <f t="shared" si="4"/>
        <v>0</v>
      </c>
      <c r="AU11" s="40" t="e">
        <f>#REF!</f>
        <v>#REF!</v>
      </c>
      <c r="AV11" s="158"/>
      <c r="AW11" s="162"/>
      <c r="AX11" s="162"/>
      <c r="AY11" s="162"/>
      <c r="AZ11" s="166"/>
      <c r="BA11" s="39"/>
      <c r="BB11" s="162"/>
      <c r="BC11" s="142"/>
      <c r="BD11" s="142"/>
      <c r="BE11" s="142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</row>
    <row r="12" spans="1:73" ht="25.5" customHeight="1" thickBot="1">
      <c r="A12" s="85"/>
      <c r="B12" s="118" t="s">
        <v>46</v>
      </c>
      <c r="C12" s="113">
        <v>91</v>
      </c>
      <c r="D12" s="113">
        <v>94</v>
      </c>
      <c r="E12" s="113">
        <v>92</v>
      </c>
      <c r="F12" s="113">
        <v>95</v>
      </c>
      <c r="G12" s="113">
        <v>93</v>
      </c>
      <c r="H12" s="113">
        <v>96</v>
      </c>
      <c r="I12" s="113">
        <v>97</v>
      </c>
      <c r="J12" s="113">
        <v>93</v>
      </c>
      <c r="K12" s="113"/>
      <c r="L12" s="113"/>
      <c r="M12" s="113"/>
      <c r="N12" s="113"/>
      <c r="O12" s="113"/>
      <c r="P12" s="113"/>
      <c r="Q12" s="114"/>
      <c r="R12" s="128"/>
      <c r="S12" s="155"/>
      <c r="T12" s="153"/>
      <c r="U12" s="8"/>
      <c r="V12" s="8"/>
      <c r="W12" s="8"/>
      <c r="X12" s="43" t="s">
        <v>1</v>
      </c>
      <c r="Y12" s="44" t="s">
        <v>12</v>
      </c>
      <c r="Z12" s="44" t="s">
        <v>11</v>
      </c>
      <c r="AA12" s="44" t="s">
        <v>16</v>
      </c>
      <c r="AB12" s="8"/>
      <c r="AC12" s="45" t="e">
        <f>#REF!</f>
        <v>#REF!</v>
      </c>
      <c r="AD12" s="46">
        <f t="shared" si="3"/>
        <v>91</v>
      </c>
      <c r="AE12" s="46">
        <f t="shared" si="3"/>
        <v>94</v>
      </c>
      <c r="AF12" s="46">
        <f t="shared" si="3"/>
        <v>92</v>
      </c>
      <c r="AG12" s="46">
        <f t="shared" si="3"/>
        <v>95</v>
      </c>
      <c r="AH12" s="46">
        <f t="shared" si="3"/>
        <v>93</v>
      </c>
      <c r="AI12" s="46">
        <f t="shared" si="3"/>
        <v>96</v>
      </c>
      <c r="AJ12" s="46">
        <f t="shared" si="3"/>
        <v>97</v>
      </c>
      <c r="AK12" s="46">
        <f t="shared" si="3"/>
        <v>93</v>
      </c>
      <c r="AL12" s="46">
        <f t="shared" si="3"/>
        <v>0</v>
      </c>
      <c r="AM12" s="46">
        <f t="shared" si="3"/>
        <v>0</v>
      </c>
      <c r="AN12" s="46">
        <f t="shared" si="3"/>
        <v>0</v>
      </c>
      <c r="AO12" s="46">
        <f t="shared" si="3"/>
        <v>0</v>
      </c>
      <c r="AP12" s="46">
        <f t="shared" si="4"/>
        <v>0</v>
      </c>
      <c r="AQ12" s="46">
        <f t="shared" si="4"/>
        <v>0</v>
      </c>
      <c r="AR12" s="46">
        <f t="shared" si="4"/>
        <v>0</v>
      </c>
      <c r="AS12" s="46">
        <f t="shared" si="4"/>
        <v>0</v>
      </c>
      <c r="AT12" s="46">
        <f t="shared" si="4"/>
        <v>0</v>
      </c>
      <c r="AU12" s="47" t="e">
        <f>#REF!</f>
        <v>#REF!</v>
      </c>
      <c r="AV12" s="159" t="s">
        <v>25</v>
      </c>
      <c r="AW12" s="163" t="s">
        <v>26</v>
      </c>
      <c r="AX12" s="163" t="s">
        <v>27</v>
      </c>
      <c r="AY12" s="163" t="s">
        <v>28</v>
      </c>
      <c r="AZ12" s="167" t="s">
        <v>29</v>
      </c>
      <c r="BA12" s="8"/>
      <c r="BB12" s="163"/>
      <c r="BC12" s="143"/>
      <c r="BD12" s="143"/>
      <c r="BE12" s="143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spans="1:73" ht="25.5" customHeight="1" thickBot="1">
      <c r="A13" s="105"/>
      <c r="B13" s="102" t="s">
        <v>49</v>
      </c>
      <c r="C13" s="123" t="s">
        <v>48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5"/>
      <c r="R13" s="80"/>
      <c r="S13" s="120"/>
      <c r="T13" s="3"/>
      <c r="X13" s="48">
        <f t="shared" ref="X13:X45" si="5">COUNTIF(C13:Q13,$C$47)</f>
        <v>0</v>
      </c>
      <c r="Y13" s="48">
        <f t="shared" ref="Y13:Y45" si="6">COUNTIF(C13:Q13,$H$47)</f>
        <v>0</v>
      </c>
      <c r="Z13" s="48">
        <f t="shared" ref="Z13:Z45" si="7">COUNTIF(C13:Q13,$N$47)</f>
        <v>0</v>
      </c>
      <c r="AA13" s="48">
        <f>COUNTIF(C13:Q13,#REF!)</f>
        <v>0</v>
      </c>
      <c r="AC13" s="49" t="e">
        <f>IF(#REF!="","",IF(#REF!="NR","",IF(#REF!="DS","",IF(#REF!="S","",IF(#REF!="B","",AC$1)))))</f>
        <v>#REF!</v>
      </c>
      <c r="AD13" s="50" t="str">
        <f t="shared" ref="AD13:AD45" si="8">IF(C13="","",IF(C13="NR","",IF(C13="DS","",IF(C13="S","",IF(C13="B","",AD$1)))))</f>
        <v>E</v>
      </c>
      <c r="AE13" s="50" t="str">
        <f t="shared" ref="AE13:AE45" si="9">IF(D13="","",IF(D13="NR","",IF(D13="DS","",IF(D13="S","",IF(D13="B","",AE$1)))))</f>
        <v/>
      </c>
      <c r="AF13" s="51" t="str">
        <f t="shared" ref="AF13:AF45" si="10">IF(E13="","",IF(E13="NR","",IF(E13="DS","",IF(E13="S","",IF(E13="B","",AF$1)))))</f>
        <v/>
      </c>
      <c r="AG13" s="50" t="str">
        <f t="shared" ref="AG13:AG45" si="11">IF(F13="","",IF(F13="NR","",IF(F13="DS","",IF(F13="S","",IF(F13="B","",AG$1)))))</f>
        <v/>
      </c>
      <c r="AH13" s="51" t="str">
        <f t="shared" ref="AH13:AH45" si="12">IF(G13="","",IF(G13="NR","",IF(G13="DS","",IF(G13="S","",IF(G13="B","",AH$1)))))</f>
        <v/>
      </c>
      <c r="AI13" s="51" t="str">
        <f t="shared" ref="AI13:AI45" si="13">IF(H13="","",IF(H13="NR","",IF(H13="DS","",IF(H13="S","",IF(H13="B","",AI$1)))))</f>
        <v/>
      </c>
      <c r="AJ13" s="52" t="str">
        <f t="shared" ref="AJ13:AJ45" si="14">IF(I13="","",IF(I13="NR","",IF(I13="DS","",IF(I13="S","",IF(I13="B","",AJ$1)))))</f>
        <v/>
      </c>
      <c r="AK13" s="52" t="str">
        <f t="shared" ref="AK13:AK45" si="15">IF(J13="","",IF(J13="NR","",IF(J13="DS","",IF(J13="S","",IF(J13="B","",AK$1)))))</f>
        <v/>
      </c>
      <c r="AL13" s="52" t="str">
        <f t="shared" ref="AL13:AL45" si="16">IF(K13="","",IF(K13="NR","",IF(K13="DS","",IF(K13="S","",IF(K13="B","",AL$1)))))</f>
        <v/>
      </c>
      <c r="AM13" s="52" t="str">
        <f t="shared" ref="AM13:AM45" si="17">IF(L13="","",IF(L13="NR","",IF(L13="DS","",IF(L13="S","",IF(L13="B","",AM$1)))))</f>
        <v/>
      </c>
      <c r="AN13" s="52" t="str">
        <f t="shared" ref="AN13:AN45" si="18">IF(M13="","",IF(M13="NR","",IF(M13="DS","",IF(M13="S","",IF(M13="B","",AN$1)))))</f>
        <v/>
      </c>
      <c r="AO13" s="52" t="str">
        <f t="shared" ref="AO13:AO45" si="19">IF(N13="","",IF(N13="NR","",IF(N13="DS","",IF(N13="S","",IF(N13="B","",AO$1)))))</f>
        <v/>
      </c>
      <c r="AP13" s="52" t="str">
        <f t="shared" ref="AP13:AP45" si="20">IF(K13="","",IF(K13="NR","",IF(K13="DS","",IF(K13="S","",IF(K13="B","",AP$1)))))</f>
        <v/>
      </c>
      <c r="AQ13" s="52" t="str">
        <f t="shared" ref="AQ13:AQ45" si="21">IF(L13="","",IF(L13="NR","",IF(L13="DS","",IF(L13="S","",IF(L13="B","",AQ$1)))))</f>
        <v/>
      </c>
      <c r="AR13" s="52" t="str">
        <f t="shared" ref="AR13:AR45" si="22">IF(M13="","",IF(M13="NR","",IF(M13="DS","",IF(M13="S","",IF(M13="B","",AR$1)))))</f>
        <v/>
      </c>
      <c r="AS13" s="52" t="str">
        <f t="shared" ref="AS13:AS45" si="23">IF(N13="","",IF(N13="NR","",IF(N13="DS","",IF(N13="S","",IF(N13="B","",AS$1)))))</f>
        <v/>
      </c>
      <c r="AT13" s="52" t="str">
        <f t="shared" ref="AT13:AT45" si="24">IF(O13="","",IF(O13="NR","",IF(O13="DS","",IF(O13="S","",IF(O13="B","",AT$1)))))</f>
        <v/>
      </c>
      <c r="AU13" s="53" t="e">
        <f>IF(#REF!="","",IF(#REF!="NR","",IF(#REF!="DS","",IF(#REF!="S","",IF(#REF!="B","",AU$1)))))</f>
        <v>#REF!</v>
      </c>
      <c r="AV13" s="54">
        <f t="shared" ref="AV13:AX39" si="25">COUNTIF($AC13:$AU13,AV$12)</f>
        <v>0</v>
      </c>
      <c r="AW13" s="55">
        <f t="shared" si="25"/>
        <v>1</v>
      </c>
      <c r="AX13" s="55">
        <f t="shared" si="25"/>
        <v>0</v>
      </c>
      <c r="AY13" s="55">
        <f t="shared" ref="AY13:AY39" si="26">SUM(AV13:AX13)*3</f>
        <v>3</v>
      </c>
      <c r="AZ13" s="56">
        <f t="shared" ref="AZ13:AZ39" si="27">AV13*3+AW13</f>
        <v>1</v>
      </c>
      <c r="BB13" s="55">
        <f t="shared" ref="BB13:BB39" si="28">AY13/3</f>
        <v>1</v>
      </c>
      <c r="BC13" s="57">
        <f t="shared" ref="BC13:BC39" si="29">IF($BB13=0,0,IF(AV13=0,0,AV13/$BB13))</f>
        <v>0</v>
      </c>
      <c r="BD13" s="57">
        <f t="shared" ref="BD13:BD39" si="30">IF($BB13=0,0,IF(AW13=0,0,AW13/$BB13))</f>
        <v>1</v>
      </c>
      <c r="BE13" s="57">
        <f t="shared" ref="BE13:BE39" si="31">IF($BB13=0,0,IF(AX13=0,0,AX13/$BB13))</f>
        <v>0</v>
      </c>
    </row>
    <row r="14" spans="1:73" ht="25.5" customHeight="1">
      <c r="A14" s="105"/>
      <c r="B14" s="122" t="s">
        <v>50</v>
      </c>
      <c r="C14" s="88">
        <v>91</v>
      </c>
      <c r="D14" s="89">
        <v>94</v>
      </c>
      <c r="E14" s="89">
        <v>92</v>
      </c>
      <c r="F14" s="89">
        <v>95</v>
      </c>
      <c r="G14" s="89">
        <v>93</v>
      </c>
      <c r="H14" s="89">
        <v>96</v>
      </c>
      <c r="I14" s="89">
        <v>97</v>
      </c>
      <c r="J14" s="89">
        <v>93</v>
      </c>
      <c r="K14" s="89"/>
      <c r="L14" s="89"/>
      <c r="M14" s="89"/>
      <c r="N14" s="89"/>
      <c r="O14" s="89"/>
      <c r="P14" s="89"/>
      <c r="Q14" s="89"/>
      <c r="R14" s="90">
        <f t="shared" ref="R14:R45" si="32">SUM(C14:Q14)</f>
        <v>751</v>
      </c>
      <c r="S14" s="121">
        <f t="shared" ref="S14:S45" si="33">IF(R14=0,0,R14/(COUNTA($C$11:$Q$11)*(SUM($C$12:$Q$12)/COUNTA(C14:Q14))))</f>
        <v>1</v>
      </c>
      <c r="T14" s="91">
        <f>IF(AY14=0,0,(AZ14/AY14))</f>
        <v>0.70833333333333337</v>
      </c>
      <c r="X14" s="48">
        <f t="shared" si="5"/>
        <v>0</v>
      </c>
      <c r="Y14" s="48">
        <f t="shared" si="6"/>
        <v>0</v>
      </c>
      <c r="Z14" s="48">
        <f t="shared" si="7"/>
        <v>0</v>
      </c>
      <c r="AA14" s="48">
        <f>COUNTIF(C14:Q14,#REF!)</f>
        <v>0</v>
      </c>
      <c r="AC14" s="58" t="e">
        <f>IF(#REF!="","",IF(#REF!="NR","",IF(#REF!="DS","",IF(#REF!="S","",IF(#REF!="B","",AC$1)))))</f>
        <v>#REF!</v>
      </c>
      <c r="AD14" s="82" t="str">
        <f t="shared" si="8"/>
        <v>E</v>
      </c>
      <c r="AE14" s="82" t="str">
        <f t="shared" si="9"/>
        <v>V</v>
      </c>
      <c r="AF14" s="52" t="str">
        <f t="shared" si="10"/>
        <v>V</v>
      </c>
      <c r="AG14" s="82" t="str">
        <f t="shared" si="11"/>
        <v>V</v>
      </c>
      <c r="AH14" s="52" t="str">
        <f t="shared" si="12"/>
        <v>V</v>
      </c>
      <c r="AI14" s="52" t="str">
        <f t="shared" si="13"/>
        <v>E</v>
      </c>
      <c r="AJ14" s="52" t="str">
        <f t="shared" si="14"/>
        <v>D</v>
      </c>
      <c r="AK14" s="52" t="str">
        <f t="shared" si="15"/>
        <v>V</v>
      </c>
      <c r="AL14" s="52" t="str">
        <f t="shared" si="16"/>
        <v/>
      </c>
      <c r="AM14" s="52" t="str">
        <f t="shared" si="17"/>
        <v/>
      </c>
      <c r="AN14" s="52" t="str">
        <f t="shared" si="18"/>
        <v/>
      </c>
      <c r="AO14" s="52" t="str">
        <f t="shared" si="19"/>
        <v/>
      </c>
      <c r="AP14" s="52" t="str">
        <f t="shared" si="20"/>
        <v/>
      </c>
      <c r="AQ14" s="52" t="str">
        <f t="shared" si="21"/>
        <v/>
      </c>
      <c r="AR14" s="52" t="str">
        <f t="shared" si="22"/>
        <v/>
      </c>
      <c r="AS14" s="52" t="str">
        <f t="shared" si="23"/>
        <v/>
      </c>
      <c r="AT14" s="52" t="str">
        <f t="shared" si="24"/>
        <v/>
      </c>
      <c r="AU14" s="53" t="e">
        <f>IF(#REF!="","",IF(#REF!="NR","",IF(#REF!="DS","",IF(#REF!="S","",IF(#REF!="B","",AU$1)))))</f>
        <v>#REF!</v>
      </c>
      <c r="AV14" s="54">
        <f t="shared" si="25"/>
        <v>5</v>
      </c>
      <c r="AW14" s="55">
        <f t="shared" si="25"/>
        <v>2</v>
      </c>
      <c r="AX14" s="55">
        <f t="shared" si="25"/>
        <v>1</v>
      </c>
      <c r="AY14" s="55">
        <f t="shared" si="26"/>
        <v>24</v>
      </c>
      <c r="AZ14" s="56">
        <f t="shared" si="27"/>
        <v>17</v>
      </c>
      <c r="BB14" s="55">
        <f t="shared" si="28"/>
        <v>8</v>
      </c>
      <c r="BC14" s="57">
        <f t="shared" si="29"/>
        <v>0.625</v>
      </c>
      <c r="BD14" s="57">
        <f t="shared" si="30"/>
        <v>0.25</v>
      </c>
      <c r="BE14" s="57">
        <f t="shared" si="31"/>
        <v>0.125</v>
      </c>
    </row>
    <row r="15" spans="1:73" ht="25.5" customHeight="1">
      <c r="A15" s="105"/>
      <c r="B15" s="122" t="s">
        <v>51</v>
      </c>
      <c r="C15" s="88">
        <v>91</v>
      </c>
      <c r="D15" s="89">
        <v>94</v>
      </c>
      <c r="E15" s="89" t="s">
        <v>12</v>
      </c>
      <c r="F15" s="89" t="s">
        <v>12</v>
      </c>
      <c r="G15" s="89" t="s">
        <v>11</v>
      </c>
      <c r="H15" s="89" t="s">
        <v>11</v>
      </c>
      <c r="I15" s="89" t="s">
        <v>1</v>
      </c>
      <c r="J15" s="89">
        <v>56</v>
      </c>
      <c r="K15" s="89"/>
      <c r="L15" s="89"/>
      <c r="M15" s="89"/>
      <c r="N15" s="89"/>
      <c r="O15" s="89"/>
      <c r="P15" s="89"/>
      <c r="Q15" s="89"/>
      <c r="R15" s="90">
        <f t="shared" si="32"/>
        <v>241</v>
      </c>
      <c r="S15" s="121">
        <f t="shared" si="33"/>
        <v>0.32090545938748338</v>
      </c>
      <c r="T15" s="91">
        <f t="shared" ref="T15:T45" si="34">IF(AY15=0,0,(AZ15/AY15))</f>
        <v>0.77777777777777779</v>
      </c>
      <c r="X15" s="59">
        <f t="shared" si="5"/>
        <v>1</v>
      </c>
      <c r="Y15" s="59">
        <f t="shared" si="6"/>
        <v>2</v>
      </c>
      <c r="Z15" s="59">
        <f t="shared" si="7"/>
        <v>2</v>
      </c>
      <c r="AA15" s="59">
        <f>COUNTIF(C15:Q15,#REF!)</f>
        <v>0</v>
      </c>
      <c r="AC15" s="60" t="e">
        <f>IF(#REF!="","",IF(#REF!="NR","",IF(#REF!="DS","",IF(#REF!="S","",IF(#REF!="B","",AC$1)))))</f>
        <v>#REF!</v>
      </c>
      <c r="AD15" s="61" t="str">
        <f t="shared" si="8"/>
        <v>E</v>
      </c>
      <c r="AE15" s="62" t="str">
        <f t="shared" si="9"/>
        <v>V</v>
      </c>
      <c r="AF15" s="63" t="str">
        <f t="shared" si="10"/>
        <v/>
      </c>
      <c r="AG15" s="62" t="str">
        <f t="shared" si="11"/>
        <v/>
      </c>
      <c r="AH15" s="63" t="str">
        <f t="shared" si="12"/>
        <v/>
      </c>
      <c r="AI15" s="63" t="str">
        <f t="shared" si="13"/>
        <v/>
      </c>
      <c r="AJ15" s="64" t="str">
        <f t="shared" si="14"/>
        <v/>
      </c>
      <c r="AK15" s="64" t="str">
        <f t="shared" si="15"/>
        <v>V</v>
      </c>
      <c r="AL15" s="64" t="str">
        <f t="shared" si="16"/>
        <v/>
      </c>
      <c r="AM15" s="64" t="str">
        <f t="shared" si="17"/>
        <v/>
      </c>
      <c r="AN15" s="64" t="str">
        <f t="shared" si="18"/>
        <v/>
      </c>
      <c r="AO15" s="64" t="str">
        <f t="shared" si="19"/>
        <v/>
      </c>
      <c r="AP15" s="64" t="str">
        <f t="shared" si="20"/>
        <v/>
      </c>
      <c r="AQ15" s="64" t="str">
        <f t="shared" si="21"/>
        <v/>
      </c>
      <c r="AR15" s="64" t="str">
        <f t="shared" si="22"/>
        <v/>
      </c>
      <c r="AS15" s="64" t="str">
        <f t="shared" si="23"/>
        <v/>
      </c>
      <c r="AT15" s="64" t="str">
        <f t="shared" si="24"/>
        <v/>
      </c>
      <c r="AU15" s="65" t="e">
        <f>IF(#REF!="","",IF(#REF!="NR","",IF(#REF!="DS","",IF(#REF!="S","",IF(#REF!="B","",AU$1)))))</f>
        <v>#REF!</v>
      </c>
      <c r="AV15" s="66">
        <f t="shared" si="25"/>
        <v>2</v>
      </c>
      <c r="AW15" s="67">
        <f t="shared" si="25"/>
        <v>1</v>
      </c>
      <c r="AX15" s="67">
        <f t="shared" si="25"/>
        <v>0</v>
      </c>
      <c r="AY15" s="67">
        <f t="shared" si="26"/>
        <v>9</v>
      </c>
      <c r="AZ15" s="68">
        <f t="shared" si="27"/>
        <v>7</v>
      </c>
      <c r="BB15" s="67">
        <f t="shared" si="28"/>
        <v>3</v>
      </c>
      <c r="BC15" s="69">
        <f t="shared" si="29"/>
        <v>0.66666666666666663</v>
      </c>
      <c r="BD15" s="69">
        <f t="shared" si="30"/>
        <v>0.33333333333333331</v>
      </c>
      <c r="BE15" s="69">
        <f t="shared" si="31"/>
        <v>0</v>
      </c>
    </row>
    <row r="16" spans="1:73" ht="25.5" customHeight="1">
      <c r="A16" s="105"/>
      <c r="B16" s="122" t="s">
        <v>52</v>
      </c>
      <c r="C16" s="88">
        <v>91</v>
      </c>
      <c r="D16" s="89">
        <v>94</v>
      </c>
      <c r="E16" s="89">
        <v>92</v>
      </c>
      <c r="F16" s="89">
        <v>95</v>
      </c>
      <c r="G16" s="89">
        <v>56</v>
      </c>
      <c r="H16" s="89">
        <v>96</v>
      </c>
      <c r="I16" s="89">
        <v>97</v>
      </c>
      <c r="J16" s="89">
        <v>93</v>
      </c>
      <c r="K16" s="89"/>
      <c r="L16" s="89"/>
      <c r="M16" s="89"/>
      <c r="N16" s="89"/>
      <c r="O16" s="89"/>
      <c r="P16" s="89"/>
      <c r="Q16" s="89"/>
      <c r="R16" s="90">
        <f t="shared" si="32"/>
        <v>714</v>
      </c>
      <c r="S16" s="121">
        <f t="shared" si="33"/>
        <v>0.95073235685752333</v>
      </c>
      <c r="T16" s="91">
        <f t="shared" si="34"/>
        <v>0.70833333333333337</v>
      </c>
      <c r="X16" s="59">
        <f t="shared" si="5"/>
        <v>0</v>
      </c>
      <c r="Y16" s="59">
        <f t="shared" si="6"/>
        <v>0</v>
      </c>
      <c r="Z16" s="59">
        <f t="shared" si="7"/>
        <v>0</v>
      </c>
      <c r="AA16" s="59">
        <f>COUNTIF(C16:Q16,#REF!)</f>
        <v>0</v>
      </c>
      <c r="AC16" s="60" t="e">
        <f>IF(#REF!="","",IF(#REF!="NR","",IF(#REF!="DS","",IF(#REF!="S","",IF(#REF!="B","",AC$1)))))</f>
        <v>#REF!</v>
      </c>
      <c r="AD16" s="61" t="str">
        <f t="shared" si="8"/>
        <v>E</v>
      </c>
      <c r="AE16" s="62" t="str">
        <f t="shared" si="9"/>
        <v>V</v>
      </c>
      <c r="AF16" s="63" t="str">
        <f t="shared" si="10"/>
        <v>V</v>
      </c>
      <c r="AG16" s="62" t="str">
        <f t="shared" si="11"/>
        <v>V</v>
      </c>
      <c r="AH16" s="63" t="str">
        <f t="shared" si="12"/>
        <v>V</v>
      </c>
      <c r="AI16" s="63" t="str">
        <f t="shared" si="13"/>
        <v>E</v>
      </c>
      <c r="AJ16" s="64" t="str">
        <f t="shared" si="14"/>
        <v>D</v>
      </c>
      <c r="AK16" s="64" t="str">
        <f t="shared" si="15"/>
        <v>V</v>
      </c>
      <c r="AL16" s="64" t="str">
        <f t="shared" si="16"/>
        <v/>
      </c>
      <c r="AM16" s="64" t="str">
        <f t="shared" si="17"/>
        <v/>
      </c>
      <c r="AN16" s="64" t="str">
        <f t="shared" si="18"/>
        <v/>
      </c>
      <c r="AO16" s="64" t="str">
        <f t="shared" si="19"/>
        <v/>
      </c>
      <c r="AP16" s="64" t="str">
        <f t="shared" si="20"/>
        <v/>
      </c>
      <c r="AQ16" s="64" t="str">
        <f t="shared" si="21"/>
        <v/>
      </c>
      <c r="AR16" s="64" t="str">
        <f t="shared" si="22"/>
        <v/>
      </c>
      <c r="AS16" s="64" t="str">
        <f t="shared" si="23"/>
        <v/>
      </c>
      <c r="AT16" s="64" t="str">
        <f t="shared" si="24"/>
        <v/>
      </c>
      <c r="AU16" s="65" t="e">
        <f>IF(#REF!="","",IF(#REF!="NR","",IF(#REF!="DS","",IF(#REF!="S","",IF(#REF!="B","",AU$1)))))</f>
        <v>#REF!</v>
      </c>
      <c r="AV16" s="66">
        <f t="shared" si="25"/>
        <v>5</v>
      </c>
      <c r="AW16" s="67">
        <f t="shared" si="25"/>
        <v>2</v>
      </c>
      <c r="AX16" s="67">
        <f t="shared" si="25"/>
        <v>1</v>
      </c>
      <c r="AY16" s="67">
        <f t="shared" si="26"/>
        <v>24</v>
      </c>
      <c r="AZ16" s="68">
        <f t="shared" si="27"/>
        <v>17</v>
      </c>
      <c r="BB16" s="67">
        <f t="shared" si="28"/>
        <v>8</v>
      </c>
      <c r="BC16" s="69">
        <f t="shared" si="29"/>
        <v>0.625</v>
      </c>
      <c r="BD16" s="69">
        <f t="shared" si="30"/>
        <v>0.25</v>
      </c>
      <c r="BE16" s="69">
        <f t="shared" si="31"/>
        <v>0.125</v>
      </c>
    </row>
    <row r="17" spans="1:57" ht="25.5" customHeight="1">
      <c r="A17" s="105"/>
      <c r="B17" s="122" t="s">
        <v>53</v>
      </c>
      <c r="C17" s="88">
        <v>17</v>
      </c>
      <c r="D17" s="89" t="s">
        <v>12</v>
      </c>
      <c r="E17" s="89">
        <v>16</v>
      </c>
      <c r="F17" s="89">
        <v>95</v>
      </c>
      <c r="G17" s="89">
        <v>93</v>
      </c>
      <c r="H17" s="89">
        <v>96</v>
      </c>
      <c r="I17" s="89">
        <v>97</v>
      </c>
      <c r="J17" s="89">
        <v>93</v>
      </c>
      <c r="K17" s="89"/>
      <c r="L17" s="89"/>
      <c r="M17" s="89"/>
      <c r="N17" s="89"/>
      <c r="O17" s="89"/>
      <c r="P17" s="89"/>
      <c r="Q17" s="89"/>
      <c r="R17" s="90">
        <f t="shared" si="32"/>
        <v>507</v>
      </c>
      <c r="S17" s="121">
        <f t="shared" si="33"/>
        <v>0.67509986684420775</v>
      </c>
      <c r="T17" s="91">
        <f t="shared" si="34"/>
        <v>0.66666666666666663</v>
      </c>
      <c r="X17" s="59">
        <f t="shared" si="5"/>
        <v>0</v>
      </c>
      <c r="Y17" s="59">
        <f t="shared" si="6"/>
        <v>1</v>
      </c>
      <c r="Z17" s="59">
        <f t="shared" si="7"/>
        <v>0</v>
      </c>
      <c r="AA17" s="59">
        <f>COUNTIF(C17:Q17,#REF!)</f>
        <v>0</v>
      </c>
      <c r="AC17" s="74" t="e">
        <f>IF(#REF!="","",IF(#REF!="NR","",IF(#REF!="DS","",IF(#REF!="S","",IF(#REF!="B","",AC$1)))))</f>
        <v>#REF!</v>
      </c>
      <c r="AD17" s="71" t="str">
        <f t="shared" si="8"/>
        <v>E</v>
      </c>
      <c r="AE17" s="75" t="str">
        <f t="shared" si="9"/>
        <v/>
      </c>
      <c r="AF17" s="63" t="str">
        <f t="shared" si="10"/>
        <v>V</v>
      </c>
      <c r="AG17" s="62" t="str">
        <f t="shared" si="11"/>
        <v>V</v>
      </c>
      <c r="AH17" s="63" t="str">
        <f t="shared" si="12"/>
        <v>V</v>
      </c>
      <c r="AI17" s="63" t="str">
        <f t="shared" si="13"/>
        <v>E</v>
      </c>
      <c r="AJ17" s="64" t="str">
        <f t="shared" si="14"/>
        <v>D</v>
      </c>
      <c r="AK17" s="64" t="str">
        <f t="shared" si="15"/>
        <v>V</v>
      </c>
      <c r="AL17" s="64" t="str">
        <f t="shared" si="16"/>
        <v/>
      </c>
      <c r="AM17" s="64" t="str">
        <f t="shared" si="17"/>
        <v/>
      </c>
      <c r="AN17" s="64" t="str">
        <f t="shared" si="18"/>
        <v/>
      </c>
      <c r="AO17" s="64" t="str">
        <f t="shared" si="19"/>
        <v/>
      </c>
      <c r="AP17" s="64" t="str">
        <f t="shared" si="20"/>
        <v/>
      </c>
      <c r="AQ17" s="64" t="str">
        <f t="shared" si="21"/>
        <v/>
      </c>
      <c r="AR17" s="64" t="str">
        <f t="shared" si="22"/>
        <v/>
      </c>
      <c r="AS17" s="64" t="str">
        <f t="shared" si="23"/>
        <v/>
      </c>
      <c r="AT17" s="64" t="str">
        <f t="shared" si="24"/>
        <v/>
      </c>
      <c r="AU17" s="65" t="e">
        <f>IF(#REF!="","",IF(#REF!="NR","",IF(#REF!="DS","",IF(#REF!="S","",IF(#REF!="B","",AU$1)))))</f>
        <v>#REF!</v>
      </c>
      <c r="AV17" s="66">
        <f t="shared" si="25"/>
        <v>4</v>
      </c>
      <c r="AW17" s="67">
        <f t="shared" si="25"/>
        <v>2</v>
      </c>
      <c r="AX17" s="67">
        <f t="shared" si="25"/>
        <v>1</v>
      </c>
      <c r="AY17" s="67">
        <f t="shared" si="26"/>
        <v>21</v>
      </c>
      <c r="AZ17" s="68">
        <f t="shared" si="27"/>
        <v>14</v>
      </c>
      <c r="BB17" s="67">
        <f t="shared" si="28"/>
        <v>7</v>
      </c>
      <c r="BC17" s="69">
        <f t="shared" si="29"/>
        <v>0.5714285714285714</v>
      </c>
      <c r="BD17" s="69">
        <f t="shared" si="30"/>
        <v>0.2857142857142857</v>
      </c>
      <c r="BE17" s="69">
        <f t="shared" si="31"/>
        <v>0.14285714285714285</v>
      </c>
    </row>
    <row r="18" spans="1:57" ht="25.5" customHeight="1">
      <c r="A18" s="105"/>
      <c r="B18" s="122" t="s">
        <v>54</v>
      </c>
      <c r="C18" s="88">
        <v>91</v>
      </c>
      <c r="D18" s="89">
        <v>94</v>
      </c>
      <c r="E18" s="89">
        <v>92</v>
      </c>
      <c r="F18" s="89">
        <v>95</v>
      </c>
      <c r="G18" s="89" t="s">
        <v>1</v>
      </c>
      <c r="H18" s="89">
        <v>23</v>
      </c>
      <c r="I18" s="89" t="s">
        <v>16</v>
      </c>
      <c r="J18" s="89" t="s">
        <v>12</v>
      </c>
      <c r="K18" s="89"/>
      <c r="L18" s="89"/>
      <c r="M18" s="89"/>
      <c r="N18" s="89"/>
      <c r="O18" s="89"/>
      <c r="P18" s="89"/>
      <c r="Q18" s="89"/>
      <c r="R18" s="90">
        <f t="shared" si="32"/>
        <v>395</v>
      </c>
      <c r="S18" s="121">
        <f t="shared" si="33"/>
        <v>0.52596537949400801</v>
      </c>
      <c r="T18" s="91">
        <f t="shared" si="34"/>
        <v>0.73333333333333328</v>
      </c>
      <c r="X18" s="59">
        <f t="shared" si="5"/>
        <v>1</v>
      </c>
      <c r="Y18" s="59">
        <f t="shared" si="6"/>
        <v>1</v>
      </c>
      <c r="Z18" s="59">
        <f t="shared" si="7"/>
        <v>0</v>
      </c>
      <c r="AA18" s="59">
        <f>COUNTIF(C18:Q18,#REF!)</f>
        <v>0</v>
      </c>
      <c r="AC18" s="74" t="e">
        <f>IF(#REF!="","",IF(#REF!="NR","",IF(#REF!="DS","",IF(#REF!="S","",IF(#REF!="B","",AC$1)))))</f>
        <v>#REF!</v>
      </c>
      <c r="AD18" s="71" t="str">
        <f t="shared" si="8"/>
        <v>E</v>
      </c>
      <c r="AE18" s="62" t="str">
        <f t="shared" si="9"/>
        <v>V</v>
      </c>
      <c r="AF18" s="73" t="str">
        <f t="shared" si="10"/>
        <v>V</v>
      </c>
      <c r="AG18" s="62" t="str">
        <f t="shared" si="11"/>
        <v>V</v>
      </c>
      <c r="AH18" s="73" t="str">
        <f t="shared" si="12"/>
        <v/>
      </c>
      <c r="AI18" s="75" t="str">
        <f t="shared" si="13"/>
        <v>E</v>
      </c>
      <c r="AJ18" s="64" t="str">
        <f t="shared" si="14"/>
        <v/>
      </c>
      <c r="AK18" s="64" t="str">
        <f t="shared" si="15"/>
        <v/>
      </c>
      <c r="AL18" s="64" t="str">
        <f t="shared" si="16"/>
        <v/>
      </c>
      <c r="AM18" s="64" t="str">
        <f t="shared" si="17"/>
        <v/>
      </c>
      <c r="AN18" s="64" t="str">
        <f t="shared" si="18"/>
        <v/>
      </c>
      <c r="AO18" s="64" t="str">
        <f t="shared" si="19"/>
        <v/>
      </c>
      <c r="AP18" s="64" t="str">
        <f t="shared" si="20"/>
        <v/>
      </c>
      <c r="AQ18" s="64" t="str">
        <f t="shared" si="21"/>
        <v/>
      </c>
      <c r="AR18" s="64" t="str">
        <f t="shared" si="22"/>
        <v/>
      </c>
      <c r="AS18" s="64" t="str">
        <f t="shared" si="23"/>
        <v/>
      </c>
      <c r="AT18" s="64" t="str">
        <f t="shared" si="24"/>
        <v/>
      </c>
      <c r="AU18" s="65" t="e">
        <f>IF(#REF!="","",IF(#REF!="NR","",IF(#REF!="DS","",IF(#REF!="S","",IF(#REF!="B","",AU$1)))))</f>
        <v>#REF!</v>
      </c>
      <c r="AV18" s="66">
        <f t="shared" si="25"/>
        <v>3</v>
      </c>
      <c r="AW18" s="67">
        <f t="shared" si="25"/>
        <v>2</v>
      </c>
      <c r="AX18" s="67">
        <f t="shared" si="25"/>
        <v>0</v>
      </c>
      <c r="AY18" s="67">
        <f t="shared" si="26"/>
        <v>15</v>
      </c>
      <c r="AZ18" s="68">
        <f t="shared" si="27"/>
        <v>11</v>
      </c>
      <c r="BB18" s="67">
        <f t="shared" si="28"/>
        <v>5</v>
      </c>
      <c r="BC18" s="69">
        <f t="shared" si="29"/>
        <v>0.6</v>
      </c>
      <c r="BD18" s="69">
        <f t="shared" si="30"/>
        <v>0.4</v>
      </c>
      <c r="BE18" s="69">
        <f t="shared" si="31"/>
        <v>0</v>
      </c>
    </row>
    <row r="19" spans="1:57" ht="25.5" customHeight="1">
      <c r="A19" s="105"/>
      <c r="B19" s="87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32"/>
        <v>0</v>
      </c>
      <c r="S19" s="121">
        <f t="shared" si="33"/>
        <v>0</v>
      </c>
      <c r="T19" s="91">
        <f t="shared" si="34"/>
        <v>0</v>
      </c>
      <c r="X19" s="59">
        <f t="shared" si="5"/>
        <v>0</v>
      </c>
      <c r="Y19" s="59">
        <f t="shared" si="6"/>
        <v>0</v>
      </c>
      <c r="Z19" s="59">
        <f t="shared" si="7"/>
        <v>0</v>
      </c>
      <c r="AA19" s="59">
        <f>COUNTIF(C19:Q19,#REF!)</f>
        <v>0</v>
      </c>
      <c r="AC19" s="76" t="e">
        <f>IF(#REF!="","",IF(#REF!="NR","",IF(#REF!="DS","",IF(#REF!="S","",IF(#REF!="B","",AC$1)))))</f>
        <v>#REF!</v>
      </c>
      <c r="AD19" s="75" t="str">
        <f t="shared" si="8"/>
        <v/>
      </c>
      <c r="AE19" s="62" t="str">
        <f t="shared" si="9"/>
        <v/>
      </c>
      <c r="AF19" s="73" t="str">
        <f t="shared" si="10"/>
        <v/>
      </c>
      <c r="AG19" s="72" t="str">
        <f t="shared" si="11"/>
        <v/>
      </c>
      <c r="AH19" s="73" t="str">
        <f t="shared" si="12"/>
        <v/>
      </c>
      <c r="AI19" s="73" t="str">
        <f t="shared" si="13"/>
        <v/>
      </c>
      <c r="AJ19" s="64" t="str">
        <f t="shared" si="14"/>
        <v/>
      </c>
      <c r="AK19" s="64" t="str">
        <f t="shared" si="15"/>
        <v/>
      </c>
      <c r="AL19" s="64" t="str">
        <f t="shared" si="16"/>
        <v/>
      </c>
      <c r="AM19" s="64" t="str">
        <f t="shared" si="17"/>
        <v/>
      </c>
      <c r="AN19" s="64" t="str">
        <f t="shared" si="18"/>
        <v/>
      </c>
      <c r="AO19" s="64" t="str">
        <f t="shared" si="19"/>
        <v/>
      </c>
      <c r="AP19" s="64" t="str">
        <f t="shared" si="20"/>
        <v/>
      </c>
      <c r="AQ19" s="64" t="str">
        <f t="shared" si="21"/>
        <v/>
      </c>
      <c r="AR19" s="64" t="str">
        <f t="shared" si="22"/>
        <v/>
      </c>
      <c r="AS19" s="64" t="str">
        <f t="shared" si="23"/>
        <v/>
      </c>
      <c r="AT19" s="64" t="str">
        <f t="shared" si="24"/>
        <v/>
      </c>
      <c r="AU19" s="65" t="e">
        <f>IF(#REF!="","",IF(#REF!="NR","",IF(#REF!="DS","",IF(#REF!="S","",IF(#REF!="B","",AU$1)))))</f>
        <v>#REF!</v>
      </c>
      <c r="AV19" s="66">
        <f t="shared" si="25"/>
        <v>0</v>
      </c>
      <c r="AW19" s="67">
        <f t="shared" si="25"/>
        <v>0</v>
      </c>
      <c r="AX19" s="67">
        <f t="shared" si="25"/>
        <v>0</v>
      </c>
      <c r="AY19" s="67">
        <f t="shared" si="26"/>
        <v>0</v>
      </c>
      <c r="AZ19" s="68">
        <f t="shared" si="27"/>
        <v>0</v>
      </c>
      <c r="BB19" s="67">
        <f t="shared" si="28"/>
        <v>0</v>
      </c>
      <c r="BC19" s="69">
        <f t="shared" si="29"/>
        <v>0</v>
      </c>
      <c r="BD19" s="69">
        <f t="shared" si="30"/>
        <v>0</v>
      </c>
      <c r="BE19" s="69">
        <f t="shared" si="31"/>
        <v>0</v>
      </c>
    </row>
    <row r="20" spans="1:57" ht="25.5" customHeight="1">
      <c r="A20" s="105"/>
      <c r="B20" s="87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>
        <f t="shared" si="32"/>
        <v>0</v>
      </c>
      <c r="S20" s="121">
        <f t="shared" si="33"/>
        <v>0</v>
      </c>
      <c r="T20" s="91">
        <f t="shared" si="34"/>
        <v>0</v>
      </c>
      <c r="X20" s="59">
        <f t="shared" si="5"/>
        <v>0</v>
      </c>
      <c r="Y20" s="59">
        <f t="shared" si="6"/>
        <v>0</v>
      </c>
      <c r="Z20" s="59">
        <f t="shared" si="7"/>
        <v>0</v>
      </c>
      <c r="AA20" s="59">
        <f>COUNTIF(C20:Q20,#REF!)</f>
        <v>0</v>
      </c>
      <c r="AC20" s="60" t="e">
        <f>IF(#REF!="","",IF(#REF!="NR","",IF(#REF!="DS","",IF(#REF!="S","",IF(#REF!="B","",AC$1)))))</f>
        <v>#REF!</v>
      </c>
      <c r="AD20" s="64" t="str">
        <f t="shared" si="8"/>
        <v/>
      </c>
      <c r="AE20" s="64" t="str">
        <f t="shared" si="9"/>
        <v/>
      </c>
      <c r="AF20" s="64" t="str">
        <f t="shared" si="10"/>
        <v/>
      </c>
      <c r="AG20" s="64" t="str">
        <f t="shared" si="11"/>
        <v/>
      </c>
      <c r="AH20" s="73" t="str">
        <f t="shared" si="12"/>
        <v/>
      </c>
      <c r="AI20" s="73" t="str">
        <f t="shared" si="13"/>
        <v/>
      </c>
      <c r="AJ20" s="64" t="str">
        <f t="shared" si="14"/>
        <v/>
      </c>
      <c r="AK20" s="64" t="str">
        <f t="shared" si="15"/>
        <v/>
      </c>
      <c r="AL20" s="64" t="str">
        <f t="shared" si="16"/>
        <v/>
      </c>
      <c r="AM20" s="64" t="str">
        <f t="shared" si="17"/>
        <v/>
      </c>
      <c r="AN20" s="64" t="str">
        <f t="shared" si="18"/>
        <v/>
      </c>
      <c r="AO20" s="64" t="str">
        <f t="shared" si="19"/>
        <v/>
      </c>
      <c r="AP20" s="64" t="str">
        <f t="shared" si="20"/>
        <v/>
      </c>
      <c r="AQ20" s="64" t="str">
        <f t="shared" si="21"/>
        <v/>
      </c>
      <c r="AR20" s="64" t="str">
        <f t="shared" si="22"/>
        <v/>
      </c>
      <c r="AS20" s="64" t="str">
        <f t="shared" si="23"/>
        <v/>
      </c>
      <c r="AT20" s="64" t="str">
        <f t="shared" si="24"/>
        <v/>
      </c>
      <c r="AU20" s="65" t="e">
        <f>IF(#REF!="","",IF(#REF!="NR","",IF(#REF!="DS","",IF(#REF!="S","",IF(#REF!="B","",AU$1)))))</f>
        <v>#REF!</v>
      </c>
      <c r="AV20" s="66">
        <f t="shared" si="25"/>
        <v>0</v>
      </c>
      <c r="AW20" s="67">
        <f t="shared" si="25"/>
        <v>0</v>
      </c>
      <c r="AX20" s="67">
        <f t="shared" si="25"/>
        <v>0</v>
      </c>
      <c r="AY20" s="67">
        <f t="shared" si="26"/>
        <v>0</v>
      </c>
      <c r="AZ20" s="68">
        <f t="shared" si="27"/>
        <v>0</v>
      </c>
      <c r="BB20" s="67">
        <f t="shared" si="28"/>
        <v>0</v>
      </c>
      <c r="BC20" s="69">
        <f t="shared" si="29"/>
        <v>0</v>
      </c>
      <c r="BD20" s="69">
        <f t="shared" si="30"/>
        <v>0</v>
      </c>
      <c r="BE20" s="69">
        <f t="shared" si="31"/>
        <v>0</v>
      </c>
    </row>
    <row r="21" spans="1:57" ht="25.5" customHeight="1">
      <c r="A21" s="105"/>
      <c r="B21" s="87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>
        <f t="shared" si="32"/>
        <v>0</v>
      </c>
      <c r="S21" s="121">
        <f t="shared" si="33"/>
        <v>0</v>
      </c>
      <c r="T21" s="91">
        <f t="shared" si="34"/>
        <v>0</v>
      </c>
      <c r="X21" s="59">
        <f t="shared" si="5"/>
        <v>0</v>
      </c>
      <c r="Y21" s="59">
        <f t="shared" si="6"/>
        <v>0</v>
      </c>
      <c r="Z21" s="59">
        <f t="shared" si="7"/>
        <v>0</v>
      </c>
      <c r="AA21" s="59">
        <f>COUNTIF(C21:Q21,#REF!)</f>
        <v>0</v>
      </c>
      <c r="AC21" s="76" t="e">
        <f>IF(#REF!="","",IF(#REF!="NR","",IF(#REF!="DS","",IF(#REF!="S","",IF(#REF!="B","",AC$1)))))</f>
        <v>#REF!</v>
      </c>
      <c r="AD21" s="61" t="str">
        <f t="shared" si="8"/>
        <v/>
      </c>
      <c r="AE21" s="62" t="str">
        <f t="shared" si="9"/>
        <v/>
      </c>
      <c r="AF21" s="63" t="str">
        <f t="shared" si="10"/>
        <v/>
      </c>
      <c r="AG21" s="72" t="str">
        <f t="shared" si="11"/>
        <v/>
      </c>
      <c r="AH21" s="64" t="str">
        <f t="shared" si="12"/>
        <v/>
      </c>
      <c r="AI21" s="63" t="str">
        <f t="shared" si="13"/>
        <v/>
      </c>
      <c r="AJ21" s="64" t="str">
        <f t="shared" si="14"/>
        <v/>
      </c>
      <c r="AK21" s="64" t="str">
        <f t="shared" si="15"/>
        <v/>
      </c>
      <c r="AL21" s="64" t="str">
        <f t="shared" si="16"/>
        <v/>
      </c>
      <c r="AM21" s="64" t="str">
        <f t="shared" si="17"/>
        <v/>
      </c>
      <c r="AN21" s="64" t="str">
        <f t="shared" si="18"/>
        <v/>
      </c>
      <c r="AO21" s="64" t="str">
        <f t="shared" si="19"/>
        <v/>
      </c>
      <c r="AP21" s="64" t="str">
        <f t="shared" si="20"/>
        <v/>
      </c>
      <c r="AQ21" s="64" t="str">
        <f t="shared" si="21"/>
        <v/>
      </c>
      <c r="AR21" s="64" t="str">
        <f t="shared" si="22"/>
        <v/>
      </c>
      <c r="AS21" s="64" t="str">
        <f t="shared" si="23"/>
        <v/>
      </c>
      <c r="AT21" s="64" t="str">
        <f t="shared" si="24"/>
        <v/>
      </c>
      <c r="AU21" s="65" t="e">
        <f>IF(#REF!="","",IF(#REF!="NR","",IF(#REF!="DS","",IF(#REF!="S","",IF(#REF!="B","",AU$1)))))</f>
        <v>#REF!</v>
      </c>
      <c r="AV21" s="66">
        <f t="shared" si="25"/>
        <v>0</v>
      </c>
      <c r="AW21" s="67">
        <f t="shared" si="25"/>
        <v>0</v>
      </c>
      <c r="AX21" s="67">
        <f t="shared" si="25"/>
        <v>0</v>
      </c>
      <c r="AY21" s="67">
        <f t="shared" si="26"/>
        <v>0</v>
      </c>
      <c r="AZ21" s="68">
        <f t="shared" si="27"/>
        <v>0</v>
      </c>
      <c r="BB21" s="67">
        <f t="shared" si="28"/>
        <v>0</v>
      </c>
      <c r="BC21" s="69">
        <f t="shared" si="29"/>
        <v>0</v>
      </c>
      <c r="BD21" s="69">
        <f t="shared" si="30"/>
        <v>0</v>
      </c>
      <c r="BE21" s="69">
        <f t="shared" si="31"/>
        <v>0</v>
      </c>
    </row>
    <row r="22" spans="1:57" ht="25.5" customHeight="1">
      <c r="A22" s="105"/>
      <c r="B22" s="87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>
        <f t="shared" si="32"/>
        <v>0</v>
      </c>
      <c r="S22" s="121">
        <f t="shared" si="33"/>
        <v>0</v>
      </c>
      <c r="T22" s="91">
        <f t="shared" si="34"/>
        <v>0</v>
      </c>
      <c r="X22" s="59">
        <f t="shared" si="5"/>
        <v>0</v>
      </c>
      <c r="Y22" s="59">
        <f t="shared" si="6"/>
        <v>0</v>
      </c>
      <c r="Z22" s="59">
        <f t="shared" si="7"/>
        <v>0</v>
      </c>
      <c r="AA22" s="59">
        <f>COUNTIF(C22:Q22,#REF!)</f>
        <v>0</v>
      </c>
      <c r="AC22" s="70" t="e">
        <f>IF(#REF!="","",IF(#REF!="NR","",IF(#REF!="DS","",IF(#REF!="S","",IF(#REF!="B","",AC$1)))))</f>
        <v>#REF!</v>
      </c>
      <c r="AD22" s="71" t="str">
        <f t="shared" si="8"/>
        <v/>
      </c>
      <c r="AE22" s="64" t="str">
        <f t="shared" si="9"/>
        <v/>
      </c>
      <c r="AF22" s="73" t="str">
        <f t="shared" si="10"/>
        <v/>
      </c>
      <c r="AG22" s="72" t="str">
        <f t="shared" si="11"/>
        <v/>
      </c>
      <c r="AH22" s="73" t="str">
        <f t="shared" si="12"/>
        <v/>
      </c>
      <c r="AI22" s="73" t="str">
        <f t="shared" si="13"/>
        <v/>
      </c>
      <c r="AJ22" s="64" t="str">
        <f t="shared" si="14"/>
        <v/>
      </c>
      <c r="AK22" s="64" t="str">
        <f t="shared" si="15"/>
        <v/>
      </c>
      <c r="AL22" s="64" t="str">
        <f t="shared" si="16"/>
        <v/>
      </c>
      <c r="AM22" s="64" t="str">
        <f t="shared" si="17"/>
        <v/>
      </c>
      <c r="AN22" s="64" t="str">
        <f t="shared" si="18"/>
        <v/>
      </c>
      <c r="AO22" s="64" t="str">
        <f t="shared" si="19"/>
        <v/>
      </c>
      <c r="AP22" s="64" t="str">
        <f t="shared" si="20"/>
        <v/>
      </c>
      <c r="AQ22" s="64" t="str">
        <f t="shared" si="21"/>
        <v/>
      </c>
      <c r="AR22" s="64" t="str">
        <f t="shared" si="22"/>
        <v/>
      </c>
      <c r="AS22" s="64" t="str">
        <f t="shared" si="23"/>
        <v/>
      </c>
      <c r="AT22" s="64" t="str">
        <f t="shared" si="24"/>
        <v/>
      </c>
      <c r="AU22" s="65" t="e">
        <f>IF(#REF!="","",IF(#REF!="NR","",IF(#REF!="DS","",IF(#REF!="S","",IF(#REF!="B","",AU$1)))))</f>
        <v>#REF!</v>
      </c>
      <c r="AV22" s="66">
        <f t="shared" si="25"/>
        <v>0</v>
      </c>
      <c r="AW22" s="67">
        <f t="shared" si="25"/>
        <v>0</v>
      </c>
      <c r="AX22" s="67">
        <f t="shared" si="25"/>
        <v>0</v>
      </c>
      <c r="AY22" s="67">
        <f t="shared" si="26"/>
        <v>0</v>
      </c>
      <c r="AZ22" s="68">
        <f t="shared" si="27"/>
        <v>0</v>
      </c>
      <c r="BB22" s="67">
        <f t="shared" si="28"/>
        <v>0</v>
      </c>
      <c r="BC22" s="69">
        <f t="shared" si="29"/>
        <v>0</v>
      </c>
      <c r="BD22" s="69">
        <f t="shared" si="30"/>
        <v>0</v>
      </c>
      <c r="BE22" s="69">
        <f t="shared" si="31"/>
        <v>0</v>
      </c>
    </row>
    <row r="23" spans="1:57" ht="25.5" customHeight="1">
      <c r="A23" s="105"/>
      <c r="B23" s="87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>
        <f t="shared" si="32"/>
        <v>0</v>
      </c>
      <c r="S23" s="121">
        <f t="shared" si="33"/>
        <v>0</v>
      </c>
      <c r="T23" s="91">
        <f t="shared" si="34"/>
        <v>0</v>
      </c>
      <c r="X23" s="59">
        <f t="shared" si="5"/>
        <v>0</v>
      </c>
      <c r="Y23" s="59">
        <f t="shared" si="6"/>
        <v>0</v>
      </c>
      <c r="Z23" s="59">
        <f t="shared" si="7"/>
        <v>0</v>
      </c>
      <c r="AA23" s="59">
        <f>COUNTIF(C23:Q23,#REF!)</f>
        <v>0</v>
      </c>
      <c r="AC23" s="74" t="e">
        <f>IF(#REF!="","",IF(#REF!="NR","",IF(#REF!="DS","",IF(#REF!="S","",IF(#REF!="B","",AC$1)))))</f>
        <v>#REF!</v>
      </c>
      <c r="AD23" s="71" t="str">
        <f t="shared" si="8"/>
        <v/>
      </c>
      <c r="AE23" s="75" t="str">
        <f t="shared" si="9"/>
        <v/>
      </c>
      <c r="AF23" s="73" t="str">
        <f t="shared" si="10"/>
        <v/>
      </c>
      <c r="AG23" s="64" t="str">
        <f t="shared" si="11"/>
        <v/>
      </c>
      <c r="AH23" s="73" t="str">
        <f t="shared" si="12"/>
        <v/>
      </c>
      <c r="AI23" s="73" t="str">
        <f t="shared" si="13"/>
        <v/>
      </c>
      <c r="AJ23" s="64" t="str">
        <f t="shared" si="14"/>
        <v/>
      </c>
      <c r="AK23" s="64" t="str">
        <f t="shared" si="15"/>
        <v/>
      </c>
      <c r="AL23" s="64" t="str">
        <f t="shared" si="16"/>
        <v/>
      </c>
      <c r="AM23" s="64" t="str">
        <f t="shared" si="17"/>
        <v/>
      </c>
      <c r="AN23" s="64" t="str">
        <f t="shared" si="18"/>
        <v/>
      </c>
      <c r="AO23" s="64" t="str">
        <f t="shared" si="19"/>
        <v/>
      </c>
      <c r="AP23" s="64" t="str">
        <f t="shared" si="20"/>
        <v/>
      </c>
      <c r="AQ23" s="64" t="str">
        <f t="shared" si="21"/>
        <v/>
      </c>
      <c r="AR23" s="64" t="str">
        <f t="shared" si="22"/>
        <v/>
      </c>
      <c r="AS23" s="64" t="str">
        <f t="shared" si="23"/>
        <v/>
      </c>
      <c r="AT23" s="64" t="str">
        <f t="shared" si="24"/>
        <v/>
      </c>
      <c r="AU23" s="65" t="e">
        <f>IF(#REF!="","",IF(#REF!="NR","",IF(#REF!="DS","",IF(#REF!="S","",IF(#REF!="B","",AU$1)))))</f>
        <v>#REF!</v>
      </c>
      <c r="AV23" s="66">
        <f t="shared" si="25"/>
        <v>0</v>
      </c>
      <c r="AW23" s="67">
        <f t="shared" si="25"/>
        <v>0</v>
      </c>
      <c r="AX23" s="67">
        <f t="shared" si="25"/>
        <v>0</v>
      </c>
      <c r="AY23" s="67">
        <f t="shared" si="26"/>
        <v>0</v>
      </c>
      <c r="AZ23" s="68">
        <f t="shared" si="27"/>
        <v>0</v>
      </c>
      <c r="BB23" s="67">
        <f t="shared" si="28"/>
        <v>0</v>
      </c>
      <c r="BC23" s="69">
        <f t="shared" si="29"/>
        <v>0</v>
      </c>
      <c r="BD23" s="69">
        <f t="shared" si="30"/>
        <v>0</v>
      </c>
      <c r="BE23" s="69">
        <f t="shared" si="31"/>
        <v>0</v>
      </c>
    </row>
    <row r="24" spans="1:57" ht="25.5" customHeight="1">
      <c r="A24" s="105"/>
      <c r="B24" s="87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>
        <f t="shared" si="32"/>
        <v>0</v>
      </c>
      <c r="S24" s="121">
        <f t="shared" si="33"/>
        <v>0</v>
      </c>
      <c r="T24" s="91">
        <f t="shared" si="34"/>
        <v>0</v>
      </c>
      <c r="X24" s="59">
        <f t="shared" si="5"/>
        <v>0</v>
      </c>
      <c r="Y24" s="59">
        <f t="shared" si="6"/>
        <v>0</v>
      </c>
      <c r="Z24" s="59">
        <f t="shared" si="7"/>
        <v>0</v>
      </c>
      <c r="AA24" s="59">
        <f>COUNTIF(C24:Q24,#REF!)</f>
        <v>0</v>
      </c>
      <c r="AC24" s="60" t="e">
        <f>IF(#REF!="","",IF(#REF!="NR","",IF(#REF!="DS","",IF(#REF!="S","",IF(#REF!="B","",AC$1)))))</f>
        <v>#REF!</v>
      </c>
      <c r="AD24" s="75" t="str">
        <f t="shared" si="8"/>
        <v/>
      </c>
      <c r="AE24" s="72" t="str">
        <f t="shared" si="9"/>
        <v/>
      </c>
      <c r="AF24" s="73" t="str">
        <f t="shared" si="10"/>
        <v/>
      </c>
      <c r="AG24" s="72" t="str">
        <f t="shared" si="11"/>
        <v/>
      </c>
      <c r="AH24" s="73" t="str">
        <f t="shared" si="12"/>
        <v/>
      </c>
      <c r="AI24" s="73" t="str">
        <f t="shared" si="13"/>
        <v/>
      </c>
      <c r="AJ24" s="64" t="str">
        <f t="shared" si="14"/>
        <v/>
      </c>
      <c r="AK24" s="64" t="str">
        <f t="shared" si="15"/>
        <v/>
      </c>
      <c r="AL24" s="64" t="str">
        <f t="shared" si="16"/>
        <v/>
      </c>
      <c r="AM24" s="64" t="str">
        <f t="shared" si="17"/>
        <v/>
      </c>
      <c r="AN24" s="64" t="str">
        <f t="shared" si="18"/>
        <v/>
      </c>
      <c r="AO24" s="64" t="str">
        <f t="shared" si="19"/>
        <v/>
      </c>
      <c r="AP24" s="64" t="str">
        <f t="shared" si="20"/>
        <v/>
      </c>
      <c r="AQ24" s="64" t="str">
        <f t="shared" si="21"/>
        <v/>
      </c>
      <c r="AR24" s="64" t="str">
        <f t="shared" si="22"/>
        <v/>
      </c>
      <c r="AS24" s="64" t="str">
        <f t="shared" si="23"/>
        <v/>
      </c>
      <c r="AT24" s="64" t="str">
        <f t="shared" si="24"/>
        <v/>
      </c>
      <c r="AU24" s="65" t="e">
        <f>IF(#REF!="","",IF(#REF!="NR","",IF(#REF!="DS","",IF(#REF!="S","",IF(#REF!="B","",AU$1)))))</f>
        <v>#REF!</v>
      </c>
      <c r="AV24" s="66">
        <f t="shared" si="25"/>
        <v>0</v>
      </c>
      <c r="AW24" s="67">
        <f t="shared" si="25"/>
        <v>0</v>
      </c>
      <c r="AX24" s="67">
        <f t="shared" si="25"/>
        <v>0</v>
      </c>
      <c r="AY24" s="67">
        <f t="shared" si="26"/>
        <v>0</v>
      </c>
      <c r="AZ24" s="68">
        <f t="shared" si="27"/>
        <v>0</v>
      </c>
      <c r="BB24" s="67">
        <f t="shared" si="28"/>
        <v>0</v>
      </c>
      <c r="BC24" s="69">
        <f t="shared" si="29"/>
        <v>0</v>
      </c>
      <c r="BD24" s="69">
        <f t="shared" si="30"/>
        <v>0</v>
      </c>
      <c r="BE24" s="69">
        <f t="shared" si="31"/>
        <v>0</v>
      </c>
    </row>
    <row r="25" spans="1:57" ht="25.5" customHeight="1">
      <c r="A25" s="105"/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32"/>
        <v>0</v>
      </c>
      <c r="S25" s="121">
        <f t="shared" si="33"/>
        <v>0</v>
      </c>
      <c r="T25" s="91">
        <f t="shared" si="34"/>
        <v>0</v>
      </c>
      <c r="X25" s="59">
        <f t="shared" si="5"/>
        <v>0</v>
      </c>
      <c r="Y25" s="59">
        <f t="shared" si="6"/>
        <v>0</v>
      </c>
      <c r="Z25" s="59">
        <f t="shared" si="7"/>
        <v>0</v>
      </c>
      <c r="AA25" s="59">
        <f>COUNTIF(C25:Q25,#REF!)</f>
        <v>0</v>
      </c>
      <c r="AC25" s="74" t="e">
        <f>IF(#REF!="","",IF(#REF!="NR","",IF(#REF!="DS","",IF(#REF!="S","",IF(#REF!="B","",AC$1)))))</f>
        <v>#REF!</v>
      </c>
      <c r="AD25" s="71" t="str">
        <f t="shared" si="8"/>
        <v/>
      </c>
      <c r="AE25" s="72" t="str">
        <f t="shared" si="9"/>
        <v/>
      </c>
      <c r="AF25" s="73" t="str">
        <f t="shared" si="10"/>
        <v/>
      </c>
      <c r="AG25" s="75" t="str">
        <f t="shared" si="11"/>
        <v/>
      </c>
      <c r="AH25" s="63" t="str">
        <f t="shared" si="12"/>
        <v/>
      </c>
      <c r="AI25" s="73" t="str">
        <f t="shared" si="13"/>
        <v/>
      </c>
      <c r="AJ25" s="64" t="str">
        <f t="shared" si="14"/>
        <v/>
      </c>
      <c r="AK25" s="64" t="str">
        <f t="shared" si="15"/>
        <v/>
      </c>
      <c r="AL25" s="64" t="str">
        <f t="shared" si="16"/>
        <v/>
      </c>
      <c r="AM25" s="64" t="str">
        <f t="shared" si="17"/>
        <v/>
      </c>
      <c r="AN25" s="64" t="str">
        <f t="shared" si="18"/>
        <v/>
      </c>
      <c r="AO25" s="64" t="str">
        <f t="shared" si="19"/>
        <v/>
      </c>
      <c r="AP25" s="64" t="str">
        <f t="shared" si="20"/>
        <v/>
      </c>
      <c r="AQ25" s="64" t="str">
        <f t="shared" si="21"/>
        <v/>
      </c>
      <c r="AR25" s="64" t="str">
        <f t="shared" si="22"/>
        <v/>
      </c>
      <c r="AS25" s="64" t="str">
        <f t="shared" si="23"/>
        <v/>
      </c>
      <c r="AT25" s="64" t="str">
        <f t="shared" si="24"/>
        <v/>
      </c>
      <c r="AU25" s="65" t="e">
        <f>IF(#REF!="","",IF(#REF!="NR","",IF(#REF!="DS","",IF(#REF!="S","",IF(#REF!="B","",AU$1)))))</f>
        <v>#REF!</v>
      </c>
      <c r="AV25" s="66">
        <f t="shared" si="25"/>
        <v>0</v>
      </c>
      <c r="AW25" s="67">
        <f t="shared" si="25"/>
        <v>0</v>
      </c>
      <c r="AX25" s="67">
        <f t="shared" si="25"/>
        <v>0</v>
      </c>
      <c r="AY25" s="67">
        <f t="shared" si="26"/>
        <v>0</v>
      </c>
      <c r="AZ25" s="68">
        <f t="shared" si="27"/>
        <v>0</v>
      </c>
      <c r="BB25" s="67">
        <f t="shared" si="28"/>
        <v>0</v>
      </c>
      <c r="BC25" s="69">
        <f t="shared" si="29"/>
        <v>0</v>
      </c>
      <c r="BD25" s="69">
        <f t="shared" si="30"/>
        <v>0</v>
      </c>
      <c r="BE25" s="69">
        <f t="shared" si="31"/>
        <v>0</v>
      </c>
    </row>
    <row r="26" spans="1:57" ht="25.5" customHeight="1">
      <c r="A26" s="105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>
        <f t="shared" si="32"/>
        <v>0</v>
      </c>
      <c r="S26" s="121">
        <f t="shared" si="33"/>
        <v>0</v>
      </c>
      <c r="T26" s="91">
        <f t="shared" si="34"/>
        <v>0</v>
      </c>
      <c r="X26" s="59">
        <f t="shared" si="5"/>
        <v>0</v>
      </c>
      <c r="Y26" s="59">
        <f t="shared" si="6"/>
        <v>0</v>
      </c>
      <c r="Z26" s="59">
        <f t="shared" si="7"/>
        <v>0</v>
      </c>
      <c r="AA26" s="59">
        <f>COUNTIF(C26:Q26,#REF!)</f>
        <v>0</v>
      </c>
      <c r="AC26" s="76" t="e">
        <f>IF(#REF!="","",IF(#REF!="NR","",IF(#REF!="DS","",IF(#REF!="S","",IF(#REF!="B","",AC$1)))))</f>
        <v>#REF!</v>
      </c>
      <c r="AD26" s="61" t="str">
        <f t="shared" si="8"/>
        <v/>
      </c>
      <c r="AE26" s="62" t="str">
        <f t="shared" si="9"/>
        <v/>
      </c>
      <c r="AF26" s="63" t="str">
        <f t="shared" si="10"/>
        <v/>
      </c>
      <c r="AG26" s="62" t="str">
        <f t="shared" si="11"/>
        <v/>
      </c>
      <c r="AH26" s="63" t="str">
        <f t="shared" si="12"/>
        <v/>
      </c>
      <c r="AI26" s="63" t="str">
        <f t="shared" si="13"/>
        <v/>
      </c>
      <c r="AJ26" s="64" t="str">
        <f t="shared" si="14"/>
        <v/>
      </c>
      <c r="AK26" s="64" t="str">
        <f t="shared" si="15"/>
        <v/>
      </c>
      <c r="AL26" s="64" t="str">
        <f t="shared" si="16"/>
        <v/>
      </c>
      <c r="AM26" s="64" t="str">
        <f t="shared" si="17"/>
        <v/>
      </c>
      <c r="AN26" s="64" t="str">
        <f t="shared" si="18"/>
        <v/>
      </c>
      <c r="AO26" s="64" t="str">
        <f t="shared" si="19"/>
        <v/>
      </c>
      <c r="AP26" s="64" t="str">
        <f t="shared" si="20"/>
        <v/>
      </c>
      <c r="AQ26" s="64" t="str">
        <f t="shared" si="21"/>
        <v/>
      </c>
      <c r="AR26" s="64" t="str">
        <f t="shared" si="22"/>
        <v/>
      </c>
      <c r="AS26" s="64" t="str">
        <f t="shared" si="23"/>
        <v/>
      </c>
      <c r="AT26" s="64" t="str">
        <f t="shared" si="24"/>
        <v/>
      </c>
      <c r="AU26" s="65" t="e">
        <f>IF(#REF!="","",IF(#REF!="NR","",IF(#REF!="DS","",IF(#REF!="S","",IF(#REF!="B","",AU$1)))))</f>
        <v>#REF!</v>
      </c>
      <c r="AV26" s="66">
        <f t="shared" si="25"/>
        <v>0</v>
      </c>
      <c r="AW26" s="67">
        <f t="shared" si="25"/>
        <v>0</v>
      </c>
      <c r="AX26" s="67">
        <f t="shared" si="25"/>
        <v>0</v>
      </c>
      <c r="AY26" s="67">
        <f t="shared" si="26"/>
        <v>0</v>
      </c>
      <c r="AZ26" s="68">
        <f t="shared" si="27"/>
        <v>0</v>
      </c>
      <c r="BB26" s="67">
        <f t="shared" si="28"/>
        <v>0</v>
      </c>
      <c r="BC26" s="69">
        <f t="shared" si="29"/>
        <v>0</v>
      </c>
      <c r="BD26" s="69">
        <f t="shared" si="30"/>
        <v>0</v>
      </c>
      <c r="BE26" s="69">
        <f t="shared" si="31"/>
        <v>0</v>
      </c>
    </row>
    <row r="27" spans="1:57" ht="25.5" customHeight="1">
      <c r="A27" s="10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>
        <f t="shared" si="32"/>
        <v>0</v>
      </c>
      <c r="S27" s="121">
        <f t="shared" si="33"/>
        <v>0</v>
      </c>
      <c r="T27" s="91">
        <f t="shared" si="34"/>
        <v>0</v>
      </c>
      <c r="X27" s="59">
        <f t="shared" si="5"/>
        <v>0</v>
      </c>
      <c r="Y27" s="59">
        <f t="shared" si="6"/>
        <v>0</v>
      </c>
      <c r="Z27" s="59">
        <f t="shared" si="7"/>
        <v>0</v>
      </c>
      <c r="AA27" s="59">
        <f>COUNTIF(C27:Q27,#REF!)</f>
        <v>0</v>
      </c>
      <c r="AC27" s="76" t="e">
        <f>IF(#REF!="","",IF(#REF!="NR","",IF(#REF!="DS","",IF(#REF!="S","",IF(#REF!="B","",AC$1)))))</f>
        <v>#REF!</v>
      </c>
      <c r="AD27" s="61" t="str">
        <f t="shared" si="8"/>
        <v/>
      </c>
      <c r="AE27" s="62" t="str">
        <f t="shared" si="9"/>
        <v/>
      </c>
      <c r="AF27" s="63" t="str">
        <f t="shared" si="10"/>
        <v/>
      </c>
      <c r="AG27" s="62" t="str">
        <f t="shared" si="11"/>
        <v/>
      </c>
      <c r="AH27" s="63" t="str">
        <f t="shared" si="12"/>
        <v/>
      </c>
      <c r="AI27" s="63" t="str">
        <f t="shared" si="13"/>
        <v/>
      </c>
      <c r="AJ27" s="64" t="str">
        <f t="shared" si="14"/>
        <v/>
      </c>
      <c r="AK27" s="64" t="str">
        <f t="shared" si="15"/>
        <v/>
      </c>
      <c r="AL27" s="64" t="str">
        <f t="shared" si="16"/>
        <v/>
      </c>
      <c r="AM27" s="64" t="str">
        <f t="shared" si="17"/>
        <v/>
      </c>
      <c r="AN27" s="64" t="str">
        <f t="shared" si="18"/>
        <v/>
      </c>
      <c r="AO27" s="64" t="str">
        <f t="shared" si="19"/>
        <v/>
      </c>
      <c r="AP27" s="64" t="str">
        <f t="shared" si="20"/>
        <v/>
      </c>
      <c r="AQ27" s="64" t="str">
        <f t="shared" si="21"/>
        <v/>
      </c>
      <c r="AR27" s="64" t="str">
        <f t="shared" si="22"/>
        <v/>
      </c>
      <c r="AS27" s="64" t="str">
        <f t="shared" si="23"/>
        <v/>
      </c>
      <c r="AT27" s="64" t="str">
        <f t="shared" si="24"/>
        <v/>
      </c>
      <c r="AU27" s="65" t="e">
        <f>IF(#REF!="","",IF(#REF!="NR","",IF(#REF!="DS","",IF(#REF!="S","",IF(#REF!="B","",AU$1)))))</f>
        <v>#REF!</v>
      </c>
      <c r="AV27" s="66">
        <f t="shared" si="25"/>
        <v>0</v>
      </c>
      <c r="AW27" s="67">
        <f t="shared" si="25"/>
        <v>0</v>
      </c>
      <c r="AX27" s="67">
        <f t="shared" si="25"/>
        <v>0</v>
      </c>
      <c r="AY27" s="67">
        <f t="shared" si="26"/>
        <v>0</v>
      </c>
      <c r="AZ27" s="68">
        <f t="shared" si="27"/>
        <v>0</v>
      </c>
      <c r="BB27" s="67">
        <f t="shared" si="28"/>
        <v>0</v>
      </c>
      <c r="BC27" s="69">
        <f t="shared" si="29"/>
        <v>0</v>
      </c>
      <c r="BD27" s="69">
        <f t="shared" si="30"/>
        <v>0</v>
      </c>
      <c r="BE27" s="69">
        <f t="shared" si="31"/>
        <v>0</v>
      </c>
    </row>
    <row r="28" spans="1:57" ht="25.5" customHeight="1">
      <c r="A28" s="105"/>
      <c r="B28" s="87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>
        <f t="shared" si="32"/>
        <v>0</v>
      </c>
      <c r="S28" s="121">
        <f t="shared" si="33"/>
        <v>0</v>
      </c>
      <c r="T28" s="91">
        <f t="shared" si="34"/>
        <v>0</v>
      </c>
      <c r="X28" s="59">
        <f t="shared" si="5"/>
        <v>0</v>
      </c>
      <c r="Y28" s="59">
        <f t="shared" si="6"/>
        <v>0</v>
      </c>
      <c r="Z28" s="59">
        <f t="shared" si="7"/>
        <v>0</v>
      </c>
      <c r="AA28" s="59">
        <f>COUNTIF(C28:Q28,#REF!)</f>
        <v>0</v>
      </c>
      <c r="AC28" s="74" t="e">
        <f>IF(#REF!="","",IF(#REF!="NR","",IF(#REF!="DS","",IF(#REF!="S","",IF(#REF!="B","",AC$1)))))</f>
        <v>#REF!</v>
      </c>
      <c r="AD28" s="71" t="str">
        <f t="shared" si="8"/>
        <v/>
      </c>
      <c r="AE28" s="72" t="str">
        <f t="shared" si="9"/>
        <v/>
      </c>
      <c r="AF28" s="75" t="str">
        <f t="shared" si="10"/>
        <v/>
      </c>
      <c r="AG28" s="75" t="str">
        <f t="shared" si="11"/>
        <v/>
      </c>
      <c r="AH28" s="75" t="str">
        <f t="shared" si="12"/>
        <v/>
      </c>
      <c r="AI28" s="64" t="str">
        <f t="shared" si="13"/>
        <v/>
      </c>
      <c r="AJ28" s="64" t="str">
        <f t="shared" si="14"/>
        <v/>
      </c>
      <c r="AK28" s="64" t="str">
        <f t="shared" si="15"/>
        <v/>
      </c>
      <c r="AL28" s="64" t="str">
        <f t="shared" si="16"/>
        <v/>
      </c>
      <c r="AM28" s="64" t="str">
        <f t="shared" si="17"/>
        <v/>
      </c>
      <c r="AN28" s="64" t="str">
        <f t="shared" si="18"/>
        <v/>
      </c>
      <c r="AO28" s="64" t="str">
        <f t="shared" si="19"/>
        <v/>
      </c>
      <c r="AP28" s="64" t="str">
        <f t="shared" si="20"/>
        <v/>
      </c>
      <c r="AQ28" s="64" t="str">
        <f t="shared" si="21"/>
        <v/>
      </c>
      <c r="AR28" s="64" t="str">
        <f t="shared" si="22"/>
        <v/>
      </c>
      <c r="AS28" s="64" t="str">
        <f t="shared" si="23"/>
        <v/>
      </c>
      <c r="AT28" s="64" t="str">
        <f t="shared" si="24"/>
        <v/>
      </c>
      <c r="AU28" s="65" t="e">
        <f>IF(#REF!="","",IF(#REF!="NR","",IF(#REF!="DS","",IF(#REF!="S","",IF(#REF!="B","",AU$1)))))</f>
        <v>#REF!</v>
      </c>
      <c r="AV28" s="66">
        <f t="shared" si="25"/>
        <v>0</v>
      </c>
      <c r="AW28" s="67">
        <f t="shared" si="25"/>
        <v>0</v>
      </c>
      <c r="AX28" s="67">
        <f t="shared" si="25"/>
        <v>0</v>
      </c>
      <c r="AY28" s="67">
        <f t="shared" si="26"/>
        <v>0</v>
      </c>
      <c r="AZ28" s="68">
        <f t="shared" si="27"/>
        <v>0</v>
      </c>
      <c r="BB28" s="67">
        <f t="shared" si="28"/>
        <v>0</v>
      </c>
      <c r="BC28" s="69">
        <f t="shared" si="29"/>
        <v>0</v>
      </c>
      <c r="BD28" s="69">
        <f t="shared" si="30"/>
        <v>0</v>
      </c>
      <c r="BE28" s="69">
        <f t="shared" si="31"/>
        <v>0</v>
      </c>
    </row>
    <row r="29" spans="1:57" ht="25.5" customHeight="1">
      <c r="A29" s="105"/>
      <c r="B29" s="87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>
        <f t="shared" si="32"/>
        <v>0</v>
      </c>
      <c r="S29" s="121">
        <f t="shared" si="33"/>
        <v>0</v>
      </c>
      <c r="T29" s="91">
        <f t="shared" si="34"/>
        <v>0</v>
      </c>
      <c r="X29" s="59">
        <f t="shared" si="5"/>
        <v>0</v>
      </c>
      <c r="Y29" s="59">
        <f t="shared" si="6"/>
        <v>0</v>
      </c>
      <c r="Z29" s="59">
        <f t="shared" si="7"/>
        <v>0</v>
      </c>
      <c r="AA29" s="59">
        <f>COUNTIF(C29:Q29,#REF!)</f>
        <v>0</v>
      </c>
      <c r="AC29" s="76" t="e">
        <f>IF(#REF!="","",IF(#REF!="NR","",IF(#REF!="DS","",IF(#REF!="S","",IF(#REF!="B","",AC$1)))))</f>
        <v>#REF!</v>
      </c>
      <c r="AD29" s="64" t="str">
        <f t="shared" si="8"/>
        <v/>
      </c>
      <c r="AE29" s="75" t="str">
        <f t="shared" si="9"/>
        <v/>
      </c>
      <c r="AF29" s="73" t="str">
        <f t="shared" si="10"/>
        <v/>
      </c>
      <c r="AG29" s="72" t="str">
        <f t="shared" si="11"/>
        <v/>
      </c>
      <c r="AH29" s="75" t="str">
        <f t="shared" si="12"/>
        <v/>
      </c>
      <c r="AI29" s="75" t="str">
        <f t="shared" si="13"/>
        <v/>
      </c>
      <c r="AJ29" s="64" t="str">
        <f t="shared" si="14"/>
        <v/>
      </c>
      <c r="AK29" s="64" t="str">
        <f t="shared" si="15"/>
        <v/>
      </c>
      <c r="AL29" s="64" t="str">
        <f t="shared" si="16"/>
        <v/>
      </c>
      <c r="AM29" s="64" t="str">
        <f t="shared" si="17"/>
        <v/>
      </c>
      <c r="AN29" s="64" t="str">
        <f t="shared" si="18"/>
        <v/>
      </c>
      <c r="AO29" s="64" t="str">
        <f t="shared" si="19"/>
        <v/>
      </c>
      <c r="AP29" s="64" t="str">
        <f t="shared" si="20"/>
        <v/>
      </c>
      <c r="AQ29" s="64" t="str">
        <f t="shared" si="21"/>
        <v/>
      </c>
      <c r="AR29" s="64" t="str">
        <f t="shared" si="22"/>
        <v/>
      </c>
      <c r="AS29" s="64" t="str">
        <f t="shared" si="23"/>
        <v/>
      </c>
      <c r="AT29" s="64" t="str">
        <f t="shared" si="24"/>
        <v/>
      </c>
      <c r="AU29" s="65" t="e">
        <f>IF(#REF!="","",IF(#REF!="NR","",IF(#REF!="DS","",IF(#REF!="S","",IF(#REF!="B","",AU$1)))))</f>
        <v>#REF!</v>
      </c>
      <c r="AV29" s="66">
        <f t="shared" si="25"/>
        <v>0</v>
      </c>
      <c r="AW29" s="67">
        <f t="shared" si="25"/>
        <v>0</v>
      </c>
      <c r="AX29" s="67">
        <f t="shared" si="25"/>
        <v>0</v>
      </c>
      <c r="AY29" s="67">
        <f t="shared" si="26"/>
        <v>0</v>
      </c>
      <c r="AZ29" s="68">
        <f t="shared" si="27"/>
        <v>0</v>
      </c>
      <c r="BB29" s="67">
        <f t="shared" si="28"/>
        <v>0</v>
      </c>
      <c r="BC29" s="69">
        <f t="shared" si="29"/>
        <v>0</v>
      </c>
      <c r="BD29" s="69">
        <f t="shared" si="30"/>
        <v>0</v>
      </c>
      <c r="BE29" s="69">
        <f t="shared" si="31"/>
        <v>0</v>
      </c>
    </row>
    <row r="30" spans="1:57" ht="25.5" customHeight="1">
      <c r="A30" s="107"/>
      <c r="B30" s="87"/>
      <c r="C30" s="8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>
        <f t="shared" si="32"/>
        <v>0</v>
      </c>
      <c r="S30" s="121">
        <f t="shared" si="33"/>
        <v>0</v>
      </c>
      <c r="T30" s="91">
        <f t="shared" si="34"/>
        <v>0</v>
      </c>
      <c r="X30" s="59">
        <f t="shared" si="5"/>
        <v>0</v>
      </c>
      <c r="Y30" s="59">
        <f t="shared" si="6"/>
        <v>0</v>
      </c>
      <c r="Z30" s="59">
        <f t="shared" si="7"/>
        <v>0</v>
      </c>
      <c r="AA30" s="59">
        <f>COUNTIF(C30:Q30,#REF!)</f>
        <v>0</v>
      </c>
      <c r="AC30" s="74" t="e">
        <f>IF(#REF!="","",IF(#REF!="NR","",IF(#REF!="DS","",IF(#REF!="S","",IF(#REF!="B","",AC$1)))))</f>
        <v>#REF!</v>
      </c>
      <c r="AD30" s="64" t="str">
        <f t="shared" si="8"/>
        <v/>
      </c>
      <c r="AE30" s="72" t="str">
        <f t="shared" si="9"/>
        <v/>
      </c>
      <c r="AF30" s="64" t="str">
        <f t="shared" si="10"/>
        <v/>
      </c>
      <c r="AG30" s="64" t="str">
        <f t="shared" si="11"/>
        <v/>
      </c>
      <c r="AH30" s="64" t="str">
        <f t="shared" si="12"/>
        <v/>
      </c>
      <c r="AI30" s="64" t="str">
        <f t="shared" si="13"/>
        <v/>
      </c>
      <c r="AJ30" s="64" t="str">
        <f t="shared" si="14"/>
        <v/>
      </c>
      <c r="AK30" s="64" t="str">
        <f t="shared" si="15"/>
        <v/>
      </c>
      <c r="AL30" s="64" t="str">
        <f t="shared" si="16"/>
        <v/>
      </c>
      <c r="AM30" s="64" t="str">
        <f t="shared" si="17"/>
        <v/>
      </c>
      <c r="AN30" s="64" t="str">
        <f t="shared" si="18"/>
        <v/>
      </c>
      <c r="AO30" s="64" t="str">
        <f t="shared" si="19"/>
        <v/>
      </c>
      <c r="AP30" s="64" t="str">
        <f t="shared" si="20"/>
        <v/>
      </c>
      <c r="AQ30" s="64" t="str">
        <f t="shared" si="21"/>
        <v/>
      </c>
      <c r="AR30" s="64" t="str">
        <f t="shared" si="22"/>
        <v/>
      </c>
      <c r="AS30" s="64" t="str">
        <f t="shared" si="23"/>
        <v/>
      </c>
      <c r="AT30" s="64" t="str">
        <f t="shared" si="24"/>
        <v/>
      </c>
      <c r="AU30" s="65" t="e">
        <f>IF(#REF!="","",IF(#REF!="NR","",IF(#REF!="DS","",IF(#REF!="S","",IF(#REF!="B","",AU$1)))))</f>
        <v>#REF!</v>
      </c>
      <c r="AV30" s="66">
        <f t="shared" si="25"/>
        <v>0</v>
      </c>
      <c r="AW30" s="67">
        <f t="shared" si="25"/>
        <v>0</v>
      </c>
      <c r="AX30" s="67">
        <f t="shared" si="25"/>
        <v>0</v>
      </c>
      <c r="AY30" s="67">
        <f t="shared" si="26"/>
        <v>0</v>
      </c>
      <c r="AZ30" s="68">
        <f t="shared" si="27"/>
        <v>0</v>
      </c>
      <c r="BB30" s="67">
        <f t="shared" si="28"/>
        <v>0</v>
      </c>
      <c r="BC30" s="69">
        <f t="shared" si="29"/>
        <v>0</v>
      </c>
      <c r="BD30" s="69">
        <f t="shared" si="30"/>
        <v>0</v>
      </c>
      <c r="BE30" s="69">
        <f t="shared" si="31"/>
        <v>0</v>
      </c>
    </row>
    <row r="31" spans="1:57" ht="25.5" customHeight="1">
      <c r="A31" s="105"/>
      <c r="B31" s="87"/>
      <c r="C31" s="88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>
        <f t="shared" si="32"/>
        <v>0</v>
      </c>
      <c r="S31" s="121">
        <f t="shared" si="33"/>
        <v>0</v>
      </c>
      <c r="T31" s="91">
        <f t="shared" si="34"/>
        <v>0</v>
      </c>
      <c r="X31" s="59">
        <f t="shared" si="5"/>
        <v>0</v>
      </c>
      <c r="Y31" s="59">
        <f t="shared" si="6"/>
        <v>0</v>
      </c>
      <c r="Z31" s="59">
        <f t="shared" si="7"/>
        <v>0</v>
      </c>
      <c r="AA31" s="59">
        <f>COUNTIF(C31:Q31,#REF!)</f>
        <v>0</v>
      </c>
      <c r="AC31" s="70" t="e">
        <f>IF(#REF!="","",IF(#REF!="NR","",IF(#REF!="DS","",IF(#REF!="S","",IF(#REF!="B","",AC$1)))))</f>
        <v>#REF!</v>
      </c>
      <c r="AD31" s="61" t="str">
        <f t="shared" si="8"/>
        <v/>
      </c>
      <c r="AE31" s="72" t="str">
        <f t="shared" si="9"/>
        <v/>
      </c>
      <c r="AF31" s="64" t="str">
        <f t="shared" si="10"/>
        <v/>
      </c>
      <c r="AG31" s="62" t="str">
        <f t="shared" si="11"/>
        <v/>
      </c>
      <c r="AH31" s="64" t="str">
        <f t="shared" si="12"/>
        <v/>
      </c>
      <c r="AI31" s="64" t="str">
        <f t="shared" si="13"/>
        <v/>
      </c>
      <c r="AJ31" s="64" t="str">
        <f t="shared" si="14"/>
        <v/>
      </c>
      <c r="AK31" s="64" t="str">
        <f t="shared" si="15"/>
        <v/>
      </c>
      <c r="AL31" s="64" t="str">
        <f t="shared" si="16"/>
        <v/>
      </c>
      <c r="AM31" s="64" t="str">
        <f t="shared" si="17"/>
        <v/>
      </c>
      <c r="AN31" s="64" t="str">
        <f t="shared" si="18"/>
        <v/>
      </c>
      <c r="AO31" s="64" t="str">
        <f t="shared" si="19"/>
        <v/>
      </c>
      <c r="AP31" s="64" t="str">
        <f t="shared" si="20"/>
        <v/>
      </c>
      <c r="AQ31" s="64" t="str">
        <f t="shared" si="21"/>
        <v/>
      </c>
      <c r="AR31" s="64" t="str">
        <f t="shared" si="22"/>
        <v/>
      </c>
      <c r="AS31" s="64" t="str">
        <f t="shared" si="23"/>
        <v/>
      </c>
      <c r="AT31" s="64" t="str">
        <f t="shared" si="24"/>
        <v/>
      </c>
      <c r="AU31" s="65" t="e">
        <f>IF(#REF!="","",IF(#REF!="NR","",IF(#REF!="DS","",IF(#REF!="S","",IF(#REF!="B","",AU$1)))))</f>
        <v>#REF!</v>
      </c>
      <c r="AV31" s="66">
        <f t="shared" si="25"/>
        <v>0</v>
      </c>
      <c r="AW31" s="67">
        <f t="shared" si="25"/>
        <v>0</v>
      </c>
      <c r="AX31" s="67">
        <f t="shared" si="25"/>
        <v>0</v>
      </c>
      <c r="AY31" s="67">
        <f t="shared" si="26"/>
        <v>0</v>
      </c>
      <c r="AZ31" s="68">
        <f t="shared" si="27"/>
        <v>0</v>
      </c>
      <c r="BB31" s="67">
        <f t="shared" si="28"/>
        <v>0</v>
      </c>
      <c r="BC31" s="69">
        <f t="shared" si="29"/>
        <v>0</v>
      </c>
      <c r="BD31" s="69">
        <f t="shared" si="30"/>
        <v>0</v>
      </c>
      <c r="BE31" s="69">
        <f t="shared" si="31"/>
        <v>0</v>
      </c>
    </row>
    <row r="32" spans="1:57" ht="25.5" customHeight="1">
      <c r="A32" s="105"/>
      <c r="B32" s="87"/>
      <c r="C32" s="88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90">
        <f t="shared" si="32"/>
        <v>0</v>
      </c>
      <c r="S32" s="121">
        <f t="shared" si="33"/>
        <v>0</v>
      </c>
      <c r="T32" s="91">
        <f t="shared" si="34"/>
        <v>0</v>
      </c>
      <c r="X32" s="59">
        <f t="shared" si="5"/>
        <v>0</v>
      </c>
      <c r="Y32" s="59">
        <f t="shared" si="6"/>
        <v>0</v>
      </c>
      <c r="Z32" s="59">
        <f t="shared" si="7"/>
        <v>0</v>
      </c>
      <c r="AA32" s="59">
        <f>COUNTIF(C32:Q32,#REF!)</f>
        <v>0</v>
      </c>
      <c r="AC32" s="76" t="e">
        <f>IF(#REF!="","",IF(#REF!="NR","",IF(#REF!="DS","",IF(#REF!="S","",IF(#REF!="B","",AC$1)))))</f>
        <v>#REF!</v>
      </c>
      <c r="AD32" s="64" t="str">
        <f t="shared" si="8"/>
        <v/>
      </c>
      <c r="AE32" s="62" t="str">
        <f t="shared" si="9"/>
        <v/>
      </c>
      <c r="AF32" s="64" t="str">
        <f t="shared" si="10"/>
        <v/>
      </c>
      <c r="AG32" s="64" t="str">
        <f t="shared" si="11"/>
        <v/>
      </c>
      <c r="AH32" s="64" t="str">
        <f t="shared" si="12"/>
        <v/>
      </c>
      <c r="AI32" s="64" t="str">
        <f t="shared" si="13"/>
        <v/>
      </c>
      <c r="AJ32" s="64" t="str">
        <f t="shared" si="14"/>
        <v/>
      </c>
      <c r="AK32" s="64" t="str">
        <f t="shared" si="15"/>
        <v/>
      </c>
      <c r="AL32" s="64" t="str">
        <f t="shared" si="16"/>
        <v/>
      </c>
      <c r="AM32" s="64" t="str">
        <f t="shared" si="17"/>
        <v/>
      </c>
      <c r="AN32" s="64" t="str">
        <f t="shared" si="18"/>
        <v/>
      </c>
      <c r="AO32" s="64" t="str">
        <f t="shared" si="19"/>
        <v/>
      </c>
      <c r="AP32" s="64" t="str">
        <f t="shared" si="20"/>
        <v/>
      </c>
      <c r="AQ32" s="64" t="str">
        <f t="shared" si="21"/>
        <v/>
      </c>
      <c r="AR32" s="64" t="str">
        <f t="shared" si="22"/>
        <v/>
      </c>
      <c r="AS32" s="64" t="str">
        <f t="shared" si="23"/>
        <v/>
      </c>
      <c r="AT32" s="64" t="str">
        <f t="shared" si="24"/>
        <v/>
      </c>
      <c r="AU32" s="65" t="e">
        <f>IF(#REF!="","",IF(#REF!="NR","",IF(#REF!="DS","",IF(#REF!="S","",IF(#REF!="B","",AU$1)))))</f>
        <v>#REF!</v>
      </c>
      <c r="AV32" s="66">
        <f t="shared" si="25"/>
        <v>0</v>
      </c>
      <c r="AW32" s="67">
        <f t="shared" si="25"/>
        <v>0</v>
      </c>
      <c r="AX32" s="67">
        <f t="shared" si="25"/>
        <v>0</v>
      </c>
      <c r="AY32" s="67">
        <f t="shared" si="26"/>
        <v>0</v>
      </c>
      <c r="AZ32" s="68">
        <f t="shared" si="27"/>
        <v>0</v>
      </c>
      <c r="BB32" s="67">
        <f t="shared" si="28"/>
        <v>0</v>
      </c>
      <c r="BC32" s="69">
        <f t="shared" si="29"/>
        <v>0</v>
      </c>
      <c r="BD32" s="69">
        <f t="shared" si="30"/>
        <v>0</v>
      </c>
      <c r="BE32" s="69">
        <f t="shared" si="31"/>
        <v>0</v>
      </c>
    </row>
    <row r="33" spans="1:73" ht="25.5" customHeight="1">
      <c r="A33" s="105"/>
      <c r="B33" s="87"/>
      <c r="C33" s="88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90">
        <f t="shared" si="32"/>
        <v>0</v>
      </c>
      <c r="S33" s="121">
        <f t="shared" si="33"/>
        <v>0</v>
      </c>
      <c r="T33" s="91">
        <f t="shared" si="34"/>
        <v>0</v>
      </c>
      <c r="X33" s="59">
        <f t="shared" si="5"/>
        <v>0</v>
      </c>
      <c r="Y33" s="59">
        <f t="shared" si="6"/>
        <v>0</v>
      </c>
      <c r="Z33" s="59">
        <f t="shared" si="7"/>
        <v>0</v>
      </c>
      <c r="AA33" s="59">
        <f>COUNTIF(C33:Q33,#REF!)</f>
        <v>0</v>
      </c>
      <c r="AC33" s="60" t="e">
        <f>IF(#REF!="","",IF(#REF!="NR","",IF(#REF!="DS","",IF(#REF!="S","",IF(#REF!="B","",AC$1)))))</f>
        <v>#REF!</v>
      </c>
      <c r="AD33" s="61" t="str">
        <f t="shared" si="8"/>
        <v/>
      </c>
      <c r="AE33" s="64" t="str">
        <f t="shared" si="9"/>
        <v/>
      </c>
      <c r="AF33" s="64" t="str">
        <f t="shared" si="10"/>
        <v/>
      </c>
      <c r="AG33" s="64" t="str">
        <f t="shared" si="11"/>
        <v/>
      </c>
      <c r="AH33" s="64" t="str">
        <f t="shared" si="12"/>
        <v/>
      </c>
      <c r="AI33" s="64" t="str">
        <f t="shared" si="13"/>
        <v/>
      </c>
      <c r="AJ33" s="64" t="str">
        <f t="shared" si="14"/>
        <v/>
      </c>
      <c r="AK33" s="64" t="str">
        <f t="shared" si="15"/>
        <v/>
      </c>
      <c r="AL33" s="64" t="str">
        <f t="shared" si="16"/>
        <v/>
      </c>
      <c r="AM33" s="64" t="str">
        <f t="shared" si="17"/>
        <v/>
      </c>
      <c r="AN33" s="64" t="str">
        <f t="shared" si="18"/>
        <v/>
      </c>
      <c r="AO33" s="64" t="str">
        <f t="shared" si="19"/>
        <v/>
      </c>
      <c r="AP33" s="64" t="str">
        <f t="shared" si="20"/>
        <v/>
      </c>
      <c r="AQ33" s="64" t="str">
        <f t="shared" si="21"/>
        <v/>
      </c>
      <c r="AR33" s="64" t="str">
        <f t="shared" si="22"/>
        <v/>
      </c>
      <c r="AS33" s="64" t="str">
        <f t="shared" si="23"/>
        <v/>
      </c>
      <c r="AT33" s="64" t="str">
        <f t="shared" si="24"/>
        <v/>
      </c>
      <c r="AU33" s="65" t="e">
        <f>IF(#REF!="","",IF(#REF!="NR","",IF(#REF!="DS","",IF(#REF!="S","",IF(#REF!="B","",AU$1)))))</f>
        <v>#REF!</v>
      </c>
      <c r="AV33" s="66">
        <f t="shared" si="25"/>
        <v>0</v>
      </c>
      <c r="AW33" s="67">
        <f t="shared" si="25"/>
        <v>0</v>
      </c>
      <c r="AX33" s="67">
        <f t="shared" si="25"/>
        <v>0</v>
      </c>
      <c r="AY33" s="67">
        <f t="shared" si="26"/>
        <v>0</v>
      </c>
      <c r="AZ33" s="68">
        <f t="shared" si="27"/>
        <v>0</v>
      </c>
      <c r="BB33" s="67">
        <f t="shared" si="28"/>
        <v>0</v>
      </c>
      <c r="BC33" s="69">
        <f t="shared" si="29"/>
        <v>0</v>
      </c>
      <c r="BD33" s="69">
        <f t="shared" si="30"/>
        <v>0</v>
      </c>
      <c r="BE33" s="69">
        <f t="shared" si="31"/>
        <v>0</v>
      </c>
    </row>
    <row r="34" spans="1:73" ht="25.5" customHeight="1">
      <c r="A34" s="105"/>
      <c r="B34" s="87"/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>
        <f t="shared" si="32"/>
        <v>0</v>
      </c>
      <c r="S34" s="121">
        <f t="shared" si="33"/>
        <v>0</v>
      </c>
      <c r="T34" s="91">
        <f t="shared" si="34"/>
        <v>0</v>
      </c>
      <c r="X34" s="59">
        <f t="shared" si="5"/>
        <v>0</v>
      </c>
      <c r="Y34" s="59">
        <f t="shared" si="6"/>
        <v>0</v>
      </c>
      <c r="Z34" s="59">
        <f t="shared" si="7"/>
        <v>0</v>
      </c>
      <c r="AA34" s="59">
        <f>COUNTIF(C34:Q34,#REF!)</f>
        <v>0</v>
      </c>
      <c r="AC34" s="60" t="e">
        <f>IF(#REF!="","",IF(#REF!="NR","",IF(#REF!="DS","",IF(#REF!="S","",IF(#REF!="B","",AC$1)))))</f>
        <v>#REF!</v>
      </c>
      <c r="AD34" s="64" t="str">
        <f t="shared" si="8"/>
        <v/>
      </c>
      <c r="AE34" s="64" t="str">
        <f t="shared" si="9"/>
        <v/>
      </c>
      <c r="AF34" s="64" t="str">
        <f t="shared" si="10"/>
        <v/>
      </c>
      <c r="AG34" s="62" t="str">
        <f t="shared" si="11"/>
        <v/>
      </c>
      <c r="AH34" s="64" t="str">
        <f t="shared" si="12"/>
        <v/>
      </c>
      <c r="AI34" s="64" t="str">
        <f t="shared" si="13"/>
        <v/>
      </c>
      <c r="AJ34" s="64" t="str">
        <f t="shared" si="14"/>
        <v/>
      </c>
      <c r="AK34" s="64" t="str">
        <f t="shared" si="15"/>
        <v/>
      </c>
      <c r="AL34" s="64" t="str">
        <f t="shared" si="16"/>
        <v/>
      </c>
      <c r="AM34" s="64" t="str">
        <f t="shared" si="17"/>
        <v/>
      </c>
      <c r="AN34" s="64" t="str">
        <f t="shared" si="18"/>
        <v/>
      </c>
      <c r="AO34" s="64" t="str">
        <f t="shared" si="19"/>
        <v/>
      </c>
      <c r="AP34" s="64" t="str">
        <f t="shared" si="20"/>
        <v/>
      </c>
      <c r="AQ34" s="64" t="str">
        <f t="shared" si="21"/>
        <v/>
      </c>
      <c r="AR34" s="64" t="str">
        <f t="shared" si="22"/>
        <v/>
      </c>
      <c r="AS34" s="64" t="str">
        <f t="shared" si="23"/>
        <v/>
      </c>
      <c r="AT34" s="64" t="str">
        <f t="shared" si="24"/>
        <v/>
      </c>
      <c r="AU34" s="65" t="e">
        <f>IF(#REF!="","",IF(#REF!="NR","",IF(#REF!="DS","",IF(#REF!="S","",IF(#REF!="B","",AU$1)))))</f>
        <v>#REF!</v>
      </c>
      <c r="AV34" s="66">
        <f t="shared" si="25"/>
        <v>0</v>
      </c>
      <c r="AW34" s="67">
        <f t="shared" si="25"/>
        <v>0</v>
      </c>
      <c r="AX34" s="67">
        <f t="shared" si="25"/>
        <v>0</v>
      </c>
      <c r="AY34" s="67">
        <f t="shared" si="26"/>
        <v>0</v>
      </c>
      <c r="AZ34" s="68">
        <f t="shared" si="27"/>
        <v>0</v>
      </c>
      <c r="BB34" s="67">
        <f t="shared" si="28"/>
        <v>0</v>
      </c>
      <c r="BC34" s="69">
        <f t="shared" si="29"/>
        <v>0</v>
      </c>
      <c r="BD34" s="69">
        <f t="shared" si="30"/>
        <v>0</v>
      </c>
      <c r="BE34" s="69">
        <f t="shared" si="31"/>
        <v>0</v>
      </c>
    </row>
    <row r="35" spans="1:73" ht="25.5" customHeight="1">
      <c r="A35" s="105"/>
      <c r="B35" s="87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90">
        <f t="shared" si="32"/>
        <v>0</v>
      </c>
      <c r="S35" s="121">
        <f t="shared" si="33"/>
        <v>0</v>
      </c>
      <c r="T35" s="91">
        <f t="shared" si="34"/>
        <v>0</v>
      </c>
      <c r="X35" s="59">
        <f t="shared" si="5"/>
        <v>0</v>
      </c>
      <c r="Y35" s="59">
        <f t="shared" si="6"/>
        <v>0</v>
      </c>
      <c r="Z35" s="59">
        <f t="shared" si="7"/>
        <v>0</v>
      </c>
      <c r="AA35" s="59">
        <f>COUNTIF(C35:Q35,#REF!)</f>
        <v>0</v>
      </c>
      <c r="AC35" s="60" t="e">
        <f>IF(#REF!="","",IF(#REF!="NR","",IF(#REF!="DS","",IF(#REF!="S","",IF(#REF!="B","",AC$1)))))</f>
        <v>#REF!</v>
      </c>
      <c r="AD35" s="64" t="str">
        <f t="shared" si="8"/>
        <v/>
      </c>
      <c r="AE35" s="64" t="str">
        <f t="shared" si="9"/>
        <v/>
      </c>
      <c r="AF35" s="64" t="str">
        <f t="shared" si="10"/>
        <v/>
      </c>
      <c r="AG35" s="64" t="str">
        <f t="shared" si="11"/>
        <v/>
      </c>
      <c r="AH35" s="64" t="str">
        <f t="shared" si="12"/>
        <v/>
      </c>
      <c r="AI35" s="64" t="str">
        <f t="shared" si="13"/>
        <v/>
      </c>
      <c r="AJ35" s="64" t="str">
        <f t="shared" si="14"/>
        <v/>
      </c>
      <c r="AK35" s="64" t="str">
        <f t="shared" si="15"/>
        <v/>
      </c>
      <c r="AL35" s="64" t="str">
        <f t="shared" si="16"/>
        <v/>
      </c>
      <c r="AM35" s="64" t="str">
        <f t="shared" si="17"/>
        <v/>
      </c>
      <c r="AN35" s="64" t="str">
        <f t="shared" si="18"/>
        <v/>
      </c>
      <c r="AO35" s="64" t="str">
        <f t="shared" si="19"/>
        <v/>
      </c>
      <c r="AP35" s="64" t="str">
        <f t="shared" si="20"/>
        <v/>
      </c>
      <c r="AQ35" s="64" t="str">
        <f t="shared" si="21"/>
        <v/>
      </c>
      <c r="AR35" s="64" t="str">
        <f t="shared" si="22"/>
        <v/>
      </c>
      <c r="AS35" s="64" t="str">
        <f t="shared" si="23"/>
        <v/>
      </c>
      <c r="AT35" s="64" t="str">
        <f t="shared" si="24"/>
        <v/>
      </c>
      <c r="AU35" s="65" t="e">
        <f>IF(#REF!="","",IF(#REF!="NR","",IF(#REF!="DS","",IF(#REF!="S","",IF(#REF!="B","",AU$1)))))</f>
        <v>#REF!</v>
      </c>
      <c r="AV35" s="66">
        <f t="shared" si="25"/>
        <v>0</v>
      </c>
      <c r="AW35" s="67">
        <f t="shared" si="25"/>
        <v>0</v>
      </c>
      <c r="AX35" s="67">
        <f t="shared" si="25"/>
        <v>0</v>
      </c>
      <c r="AY35" s="67">
        <f t="shared" si="26"/>
        <v>0</v>
      </c>
      <c r="AZ35" s="68">
        <f t="shared" si="27"/>
        <v>0</v>
      </c>
      <c r="BB35" s="67">
        <f t="shared" si="28"/>
        <v>0</v>
      </c>
      <c r="BC35" s="69">
        <f t="shared" si="29"/>
        <v>0</v>
      </c>
      <c r="BD35" s="69">
        <f t="shared" si="30"/>
        <v>0</v>
      </c>
      <c r="BE35" s="69">
        <f t="shared" si="31"/>
        <v>0</v>
      </c>
    </row>
    <row r="36" spans="1:73" ht="25.5" customHeight="1">
      <c r="A36" s="105"/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>
        <f t="shared" si="32"/>
        <v>0</v>
      </c>
      <c r="S36" s="121">
        <f t="shared" si="33"/>
        <v>0</v>
      </c>
      <c r="T36" s="91">
        <f t="shared" si="34"/>
        <v>0</v>
      </c>
      <c r="X36" s="59">
        <f t="shared" si="5"/>
        <v>0</v>
      </c>
      <c r="Y36" s="59">
        <f t="shared" si="6"/>
        <v>0</v>
      </c>
      <c r="Z36" s="59">
        <f t="shared" si="7"/>
        <v>0</v>
      </c>
      <c r="AA36" s="59">
        <f>COUNTIF(C36:Q36,#REF!)</f>
        <v>0</v>
      </c>
      <c r="AC36" s="60" t="e">
        <f>IF(#REF!="","",IF(#REF!="NR","",IF(#REF!="DS","",IF(#REF!="S","",IF(#REF!="B","",AC$1)))))</f>
        <v>#REF!</v>
      </c>
      <c r="AD36" s="75" t="str">
        <f t="shared" si="8"/>
        <v/>
      </c>
      <c r="AE36" s="64" t="str">
        <f t="shared" si="9"/>
        <v/>
      </c>
      <c r="AF36" s="64" t="str">
        <f t="shared" si="10"/>
        <v/>
      </c>
      <c r="AG36" s="64" t="str">
        <f t="shared" si="11"/>
        <v/>
      </c>
      <c r="AH36" s="64" t="str">
        <f t="shared" si="12"/>
        <v/>
      </c>
      <c r="AI36" s="64" t="str">
        <f t="shared" si="13"/>
        <v/>
      </c>
      <c r="AJ36" s="64" t="str">
        <f t="shared" si="14"/>
        <v/>
      </c>
      <c r="AK36" s="64" t="str">
        <f t="shared" si="15"/>
        <v/>
      </c>
      <c r="AL36" s="64" t="str">
        <f t="shared" si="16"/>
        <v/>
      </c>
      <c r="AM36" s="64" t="str">
        <f t="shared" si="17"/>
        <v/>
      </c>
      <c r="AN36" s="64" t="str">
        <f t="shared" si="18"/>
        <v/>
      </c>
      <c r="AO36" s="64" t="str">
        <f t="shared" si="19"/>
        <v/>
      </c>
      <c r="AP36" s="64" t="str">
        <f t="shared" si="20"/>
        <v/>
      </c>
      <c r="AQ36" s="64" t="str">
        <f t="shared" si="21"/>
        <v/>
      </c>
      <c r="AR36" s="64" t="str">
        <f t="shared" si="22"/>
        <v/>
      </c>
      <c r="AS36" s="64" t="str">
        <f t="shared" si="23"/>
        <v/>
      </c>
      <c r="AT36" s="64" t="str">
        <f t="shared" si="24"/>
        <v/>
      </c>
      <c r="AU36" s="65" t="e">
        <f>IF(#REF!="","",IF(#REF!="NR","",IF(#REF!="DS","",IF(#REF!="S","",IF(#REF!="B","",AU$1)))))</f>
        <v>#REF!</v>
      </c>
      <c r="AV36" s="66">
        <f t="shared" si="25"/>
        <v>0</v>
      </c>
      <c r="AW36" s="67">
        <f t="shared" si="25"/>
        <v>0</v>
      </c>
      <c r="AX36" s="67">
        <f t="shared" si="25"/>
        <v>0</v>
      </c>
      <c r="AY36" s="67">
        <f t="shared" si="26"/>
        <v>0</v>
      </c>
      <c r="AZ36" s="68">
        <f t="shared" si="27"/>
        <v>0</v>
      </c>
      <c r="BB36" s="67">
        <f t="shared" si="28"/>
        <v>0</v>
      </c>
      <c r="BC36" s="69">
        <f t="shared" si="29"/>
        <v>0</v>
      </c>
      <c r="BD36" s="69">
        <f t="shared" si="30"/>
        <v>0</v>
      </c>
      <c r="BE36" s="69">
        <f t="shared" si="31"/>
        <v>0</v>
      </c>
    </row>
    <row r="37" spans="1:73" ht="25.5" customHeight="1">
      <c r="A37" s="108"/>
      <c r="B37" s="87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>
        <f t="shared" si="32"/>
        <v>0</v>
      </c>
      <c r="S37" s="121">
        <f t="shared" si="33"/>
        <v>0</v>
      </c>
      <c r="T37" s="91">
        <f t="shared" si="34"/>
        <v>0</v>
      </c>
      <c r="X37" s="59">
        <f t="shared" si="5"/>
        <v>0</v>
      </c>
      <c r="Y37" s="59">
        <f t="shared" si="6"/>
        <v>0</v>
      </c>
      <c r="Z37" s="59">
        <f t="shared" si="7"/>
        <v>0</v>
      </c>
      <c r="AA37" s="59">
        <f>COUNTIF(C37:Q37,#REF!)</f>
        <v>0</v>
      </c>
      <c r="AC37" s="70" t="e">
        <f>IF(#REF!="","",IF(#REF!="NR","",IF(#REF!="DS","",IF(#REF!="S","",IF(#REF!="B","",AC$1)))))</f>
        <v>#REF!</v>
      </c>
      <c r="AD37" s="64" t="str">
        <f t="shared" si="8"/>
        <v/>
      </c>
      <c r="AE37" s="64" t="str">
        <f t="shared" si="9"/>
        <v/>
      </c>
      <c r="AF37" s="75" t="str">
        <f t="shared" si="10"/>
        <v/>
      </c>
      <c r="AG37" s="75" t="str">
        <f t="shared" si="11"/>
        <v/>
      </c>
      <c r="AH37" s="64" t="str">
        <f t="shared" si="12"/>
        <v/>
      </c>
      <c r="AI37" s="64" t="str">
        <f t="shared" si="13"/>
        <v/>
      </c>
      <c r="AJ37" s="64" t="str">
        <f t="shared" si="14"/>
        <v/>
      </c>
      <c r="AK37" s="64" t="str">
        <f t="shared" si="15"/>
        <v/>
      </c>
      <c r="AL37" s="64" t="str">
        <f t="shared" si="16"/>
        <v/>
      </c>
      <c r="AM37" s="64" t="str">
        <f t="shared" si="17"/>
        <v/>
      </c>
      <c r="AN37" s="64" t="str">
        <f t="shared" si="18"/>
        <v/>
      </c>
      <c r="AO37" s="64" t="str">
        <f t="shared" si="19"/>
        <v/>
      </c>
      <c r="AP37" s="64" t="str">
        <f t="shared" si="20"/>
        <v/>
      </c>
      <c r="AQ37" s="64" t="str">
        <f t="shared" si="21"/>
        <v/>
      </c>
      <c r="AR37" s="64" t="str">
        <f t="shared" si="22"/>
        <v/>
      </c>
      <c r="AS37" s="64" t="str">
        <f t="shared" si="23"/>
        <v/>
      </c>
      <c r="AT37" s="64" t="str">
        <f t="shared" si="24"/>
        <v/>
      </c>
      <c r="AU37" s="65" t="e">
        <f>IF(#REF!="","",IF(#REF!="NR","",IF(#REF!="DS","",IF(#REF!="S","",IF(#REF!="B","",AU$1)))))</f>
        <v>#REF!</v>
      </c>
      <c r="AV37" s="66">
        <f t="shared" si="25"/>
        <v>0</v>
      </c>
      <c r="AW37" s="67">
        <f t="shared" si="25"/>
        <v>0</v>
      </c>
      <c r="AX37" s="67">
        <f t="shared" si="25"/>
        <v>0</v>
      </c>
      <c r="AY37" s="67">
        <f t="shared" si="26"/>
        <v>0</v>
      </c>
      <c r="AZ37" s="68">
        <f t="shared" si="27"/>
        <v>0</v>
      </c>
      <c r="BB37" s="67">
        <f t="shared" si="28"/>
        <v>0</v>
      </c>
      <c r="BC37" s="69">
        <f t="shared" si="29"/>
        <v>0</v>
      </c>
      <c r="BD37" s="69">
        <f t="shared" si="30"/>
        <v>0</v>
      </c>
      <c r="BE37" s="69">
        <f t="shared" si="31"/>
        <v>0</v>
      </c>
    </row>
    <row r="38" spans="1:73" ht="25.5" customHeight="1">
      <c r="A38" s="108"/>
      <c r="B38" s="87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>
        <f t="shared" si="32"/>
        <v>0</v>
      </c>
      <c r="S38" s="121">
        <f t="shared" si="33"/>
        <v>0</v>
      </c>
      <c r="T38" s="91">
        <f t="shared" si="34"/>
        <v>0</v>
      </c>
      <c r="X38" s="59">
        <f t="shared" si="5"/>
        <v>0</v>
      </c>
      <c r="Y38" s="59">
        <f t="shared" si="6"/>
        <v>0</v>
      </c>
      <c r="Z38" s="59">
        <f t="shared" si="7"/>
        <v>0</v>
      </c>
      <c r="AA38" s="59">
        <f>COUNTIF(C38:Q38,#REF!)</f>
        <v>0</v>
      </c>
      <c r="AC38" s="60" t="e">
        <f>IF(#REF!="","",IF(#REF!="NR","",IF(#REF!="DS","",IF(#REF!="S","",IF(#REF!="B","",AC$1)))))</f>
        <v>#REF!</v>
      </c>
      <c r="AD38" s="64" t="str">
        <f t="shared" si="8"/>
        <v/>
      </c>
      <c r="AE38" s="64" t="str">
        <f t="shared" si="9"/>
        <v/>
      </c>
      <c r="AF38" s="64" t="str">
        <f t="shared" si="10"/>
        <v/>
      </c>
      <c r="AG38" s="64" t="str">
        <f t="shared" si="11"/>
        <v/>
      </c>
      <c r="AH38" s="64" t="str">
        <f t="shared" si="12"/>
        <v/>
      </c>
      <c r="AI38" s="64" t="str">
        <f t="shared" si="13"/>
        <v/>
      </c>
      <c r="AJ38" s="64" t="str">
        <f t="shared" si="14"/>
        <v/>
      </c>
      <c r="AK38" s="64" t="str">
        <f t="shared" si="15"/>
        <v/>
      </c>
      <c r="AL38" s="64" t="str">
        <f t="shared" si="16"/>
        <v/>
      </c>
      <c r="AM38" s="64" t="str">
        <f t="shared" si="17"/>
        <v/>
      </c>
      <c r="AN38" s="64" t="str">
        <f t="shared" si="18"/>
        <v/>
      </c>
      <c r="AO38" s="64" t="str">
        <f t="shared" si="19"/>
        <v/>
      </c>
      <c r="AP38" s="64" t="str">
        <f t="shared" si="20"/>
        <v/>
      </c>
      <c r="AQ38" s="64" t="str">
        <f t="shared" si="21"/>
        <v/>
      </c>
      <c r="AR38" s="64" t="str">
        <f t="shared" si="22"/>
        <v/>
      </c>
      <c r="AS38" s="64" t="str">
        <f t="shared" si="23"/>
        <v/>
      </c>
      <c r="AT38" s="64" t="str">
        <f t="shared" si="24"/>
        <v/>
      </c>
      <c r="AU38" s="65" t="e">
        <f>IF(#REF!="","",IF(#REF!="NR","",IF(#REF!="DS","",IF(#REF!="S","",IF(#REF!="B","",AU$1)))))</f>
        <v>#REF!</v>
      </c>
      <c r="AV38" s="66">
        <f t="shared" si="25"/>
        <v>0</v>
      </c>
      <c r="AW38" s="67">
        <f t="shared" si="25"/>
        <v>0</v>
      </c>
      <c r="AX38" s="67">
        <f t="shared" si="25"/>
        <v>0</v>
      </c>
      <c r="AY38" s="67">
        <f t="shared" si="26"/>
        <v>0</v>
      </c>
      <c r="AZ38" s="68">
        <f t="shared" si="27"/>
        <v>0</v>
      </c>
      <c r="BB38" s="67">
        <f t="shared" si="28"/>
        <v>0</v>
      </c>
      <c r="BC38" s="69">
        <f t="shared" si="29"/>
        <v>0</v>
      </c>
      <c r="BD38" s="69">
        <f t="shared" si="30"/>
        <v>0</v>
      </c>
      <c r="BE38" s="69">
        <f t="shared" si="31"/>
        <v>0</v>
      </c>
    </row>
    <row r="39" spans="1:73" ht="25.5" customHeight="1" thickBot="1">
      <c r="A39" s="109"/>
      <c r="B39" s="87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>
        <f t="shared" si="32"/>
        <v>0</v>
      </c>
      <c r="S39" s="121">
        <f t="shared" si="33"/>
        <v>0</v>
      </c>
      <c r="T39" s="91">
        <f t="shared" si="34"/>
        <v>0</v>
      </c>
      <c r="X39" s="59">
        <f t="shared" si="5"/>
        <v>0</v>
      </c>
      <c r="Y39" s="59">
        <f t="shared" si="6"/>
        <v>0</v>
      </c>
      <c r="Z39" s="59">
        <f t="shared" si="7"/>
        <v>0</v>
      </c>
      <c r="AA39" s="59">
        <f>COUNTIF(C39:Q39,#REF!)</f>
        <v>0</v>
      </c>
      <c r="AC39" s="70" t="e">
        <f>IF(#REF!="","",IF(#REF!="NR","",IF(#REF!="DS","",IF(#REF!="S","",IF(#REF!="B","",AC$1)))))</f>
        <v>#REF!</v>
      </c>
      <c r="AD39" s="64" t="str">
        <f t="shared" si="8"/>
        <v/>
      </c>
      <c r="AE39" s="75" t="str">
        <f t="shared" si="9"/>
        <v/>
      </c>
      <c r="AF39" s="75" t="str">
        <f t="shared" si="10"/>
        <v/>
      </c>
      <c r="AG39" s="75" t="str">
        <f t="shared" si="11"/>
        <v/>
      </c>
      <c r="AH39" s="75" t="str">
        <f t="shared" si="12"/>
        <v/>
      </c>
      <c r="AI39" s="75" t="str">
        <f t="shared" si="13"/>
        <v/>
      </c>
      <c r="AJ39" s="64" t="str">
        <f t="shared" si="14"/>
        <v/>
      </c>
      <c r="AK39" s="64" t="str">
        <f t="shared" si="15"/>
        <v/>
      </c>
      <c r="AL39" s="64" t="str">
        <f t="shared" si="16"/>
        <v/>
      </c>
      <c r="AM39" s="64" t="str">
        <f t="shared" si="17"/>
        <v/>
      </c>
      <c r="AN39" s="64" t="str">
        <f t="shared" si="18"/>
        <v/>
      </c>
      <c r="AO39" s="64" t="str">
        <f t="shared" si="19"/>
        <v/>
      </c>
      <c r="AP39" s="64" t="str">
        <f t="shared" si="20"/>
        <v/>
      </c>
      <c r="AQ39" s="64" t="str">
        <f t="shared" si="21"/>
        <v/>
      </c>
      <c r="AR39" s="64" t="str">
        <f t="shared" si="22"/>
        <v/>
      </c>
      <c r="AS39" s="64" t="str">
        <f t="shared" si="23"/>
        <v/>
      </c>
      <c r="AT39" s="64" t="str">
        <f t="shared" si="24"/>
        <v/>
      </c>
      <c r="AU39" s="65" t="e">
        <f>IF(#REF!="","",IF(#REF!="NR","",IF(#REF!="DS","",IF(#REF!="S","",IF(#REF!="B","",AU$1)))))</f>
        <v>#REF!</v>
      </c>
      <c r="AV39" s="66">
        <f t="shared" si="25"/>
        <v>0</v>
      </c>
      <c r="AW39" s="67">
        <f t="shared" si="25"/>
        <v>0</v>
      </c>
      <c r="AX39" s="67">
        <f t="shared" si="25"/>
        <v>0</v>
      </c>
      <c r="AY39" s="67">
        <f t="shared" si="26"/>
        <v>0</v>
      </c>
      <c r="AZ39" s="68">
        <f t="shared" si="27"/>
        <v>0</v>
      </c>
      <c r="BB39" s="67">
        <f t="shared" si="28"/>
        <v>0</v>
      </c>
      <c r="BC39" s="69">
        <f t="shared" si="29"/>
        <v>0</v>
      </c>
      <c r="BD39" s="69">
        <f t="shared" si="30"/>
        <v>0</v>
      </c>
      <c r="BE39" s="69">
        <f t="shared" si="31"/>
        <v>0</v>
      </c>
    </row>
    <row r="40" spans="1:73" ht="25.5" customHeight="1">
      <c r="A40" s="110"/>
      <c r="B40" s="87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>
        <f t="shared" si="32"/>
        <v>0</v>
      </c>
      <c r="S40" s="121">
        <f t="shared" si="33"/>
        <v>0</v>
      </c>
      <c r="T40" s="91">
        <f t="shared" si="34"/>
        <v>0</v>
      </c>
      <c r="X40" s="59">
        <f t="shared" si="5"/>
        <v>0</v>
      </c>
      <c r="Y40" s="59">
        <f t="shared" si="6"/>
        <v>0</v>
      </c>
      <c r="Z40" s="59">
        <f t="shared" si="7"/>
        <v>0</v>
      </c>
      <c r="AA40" s="59">
        <f>COUNTIF(C40:Q40,#REF!)</f>
        <v>0</v>
      </c>
      <c r="AC40" s="60"/>
      <c r="AD40" s="64" t="str">
        <f t="shared" si="8"/>
        <v/>
      </c>
      <c r="AE40" s="64" t="str">
        <f t="shared" si="9"/>
        <v/>
      </c>
      <c r="AF40" s="64" t="str">
        <f t="shared" si="10"/>
        <v/>
      </c>
      <c r="AG40" s="64" t="str">
        <f t="shared" si="11"/>
        <v/>
      </c>
      <c r="AH40" s="64" t="str">
        <f t="shared" si="12"/>
        <v/>
      </c>
      <c r="AI40" s="64" t="str">
        <f t="shared" si="13"/>
        <v/>
      </c>
      <c r="AJ40" s="64" t="str">
        <f t="shared" si="14"/>
        <v/>
      </c>
      <c r="AK40" s="64" t="str">
        <f t="shared" si="15"/>
        <v/>
      </c>
      <c r="AL40" s="64" t="str">
        <f t="shared" si="16"/>
        <v/>
      </c>
      <c r="AM40" s="64" t="str">
        <f t="shared" si="17"/>
        <v/>
      </c>
      <c r="AN40" s="64" t="str">
        <f t="shared" si="18"/>
        <v/>
      </c>
      <c r="AO40" s="64" t="str">
        <f t="shared" si="19"/>
        <v/>
      </c>
      <c r="AP40" s="64" t="str">
        <f t="shared" si="20"/>
        <v/>
      </c>
      <c r="AQ40" s="64" t="str">
        <f t="shared" si="21"/>
        <v/>
      </c>
      <c r="AR40" s="64" t="str">
        <f t="shared" si="22"/>
        <v/>
      </c>
      <c r="AS40" s="64" t="str">
        <f t="shared" si="23"/>
        <v/>
      </c>
      <c r="AT40" s="64" t="str">
        <f t="shared" si="24"/>
        <v/>
      </c>
      <c r="AU40" s="65"/>
      <c r="AV40" s="66"/>
      <c r="AW40" s="67"/>
      <c r="AX40" s="67"/>
      <c r="AY40" s="67"/>
      <c r="AZ40" s="68"/>
      <c r="BB40" s="67"/>
      <c r="BC40" s="69"/>
      <c r="BD40" s="69"/>
      <c r="BE40" s="69"/>
    </row>
    <row r="41" spans="1:73" ht="25.5" customHeight="1">
      <c r="A41" s="105"/>
      <c r="B41" s="87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>
        <f t="shared" si="32"/>
        <v>0</v>
      </c>
      <c r="S41" s="121">
        <f t="shared" si="33"/>
        <v>0</v>
      </c>
      <c r="T41" s="91">
        <f t="shared" si="34"/>
        <v>0</v>
      </c>
      <c r="X41" s="59">
        <f t="shared" si="5"/>
        <v>0</v>
      </c>
      <c r="Y41" s="59">
        <f t="shared" si="6"/>
        <v>0</v>
      </c>
      <c r="Z41" s="59">
        <f t="shared" si="7"/>
        <v>0</v>
      </c>
      <c r="AA41" s="59">
        <f>COUNTIF(C41:Q41,#REF!)</f>
        <v>0</v>
      </c>
      <c r="AC41" s="60" t="e">
        <f>IF(#REF!="","",IF(#REF!="NR","",IF(#REF!="DS","",IF(#REF!="S","",IF(#REF!="B","",AC$1)))))</f>
        <v>#REF!</v>
      </c>
      <c r="AD41" s="64" t="str">
        <f t="shared" si="8"/>
        <v/>
      </c>
      <c r="AE41" s="64" t="str">
        <f t="shared" si="9"/>
        <v/>
      </c>
      <c r="AF41" s="64" t="str">
        <f t="shared" si="10"/>
        <v/>
      </c>
      <c r="AG41" s="64" t="str">
        <f t="shared" si="11"/>
        <v/>
      </c>
      <c r="AH41" s="64" t="str">
        <f t="shared" si="12"/>
        <v/>
      </c>
      <c r="AI41" s="64" t="str">
        <f t="shared" si="13"/>
        <v/>
      </c>
      <c r="AJ41" s="64" t="str">
        <f t="shared" si="14"/>
        <v/>
      </c>
      <c r="AK41" s="64" t="str">
        <f t="shared" si="15"/>
        <v/>
      </c>
      <c r="AL41" s="64" t="str">
        <f t="shared" si="16"/>
        <v/>
      </c>
      <c r="AM41" s="64" t="str">
        <f t="shared" si="17"/>
        <v/>
      </c>
      <c r="AN41" s="64" t="str">
        <f t="shared" si="18"/>
        <v/>
      </c>
      <c r="AO41" s="64" t="str">
        <f t="shared" si="19"/>
        <v/>
      </c>
      <c r="AP41" s="64" t="str">
        <f t="shared" si="20"/>
        <v/>
      </c>
      <c r="AQ41" s="64" t="str">
        <f t="shared" si="21"/>
        <v/>
      </c>
      <c r="AR41" s="64" t="str">
        <f t="shared" si="22"/>
        <v/>
      </c>
      <c r="AS41" s="64" t="str">
        <f t="shared" si="23"/>
        <v/>
      </c>
      <c r="AT41" s="64" t="str">
        <f t="shared" si="24"/>
        <v/>
      </c>
      <c r="AU41" s="65" t="e">
        <f>IF(#REF!="","",IF(#REF!="NR","",IF(#REF!="DS","",IF(#REF!="S","",IF(#REF!="B","",AU$1)))))</f>
        <v>#REF!</v>
      </c>
      <c r="AV41" s="66">
        <f>COUNTIF($AC41:$AU41,AV$12)</f>
        <v>0</v>
      </c>
      <c r="AW41" s="67">
        <f>COUNTIF($AC41:$AU41,AW$12)</f>
        <v>0</v>
      </c>
      <c r="AX41" s="67">
        <f>COUNTIF($AC41:$AU41,AX$12)</f>
        <v>0</v>
      </c>
      <c r="AY41" s="67">
        <f>SUM(AV41:AX41)*3</f>
        <v>0</v>
      </c>
      <c r="AZ41" s="68">
        <f>AV41*3+AW41</f>
        <v>0</v>
      </c>
      <c r="BB41" s="67">
        <f>AY41/3</f>
        <v>0</v>
      </c>
      <c r="BC41" s="69">
        <f>IF($BB41=0,0,IF(AV41=0,0,AV41/$BB41))</f>
        <v>0</v>
      </c>
      <c r="BD41" s="69">
        <f>IF($BB41=0,0,IF(AW41=0,0,AW41/$BB41))</f>
        <v>0</v>
      </c>
      <c r="BE41" s="69">
        <f>IF($BB41=0,0,IF(AX41=0,0,AX41/$BB41))</f>
        <v>0</v>
      </c>
    </row>
    <row r="42" spans="1:73" ht="25.5" customHeight="1">
      <c r="A42" s="105"/>
      <c r="B42" s="87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>
        <f t="shared" si="32"/>
        <v>0</v>
      </c>
      <c r="S42" s="121">
        <f t="shared" si="33"/>
        <v>0</v>
      </c>
      <c r="T42" s="91">
        <f t="shared" si="34"/>
        <v>0</v>
      </c>
      <c r="X42" s="59">
        <f t="shared" si="5"/>
        <v>0</v>
      </c>
      <c r="Y42" s="59">
        <f t="shared" si="6"/>
        <v>0</v>
      </c>
      <c r="Z42" s="59">
        <f t="shared" si="7"/>
        <v>0</v>
      </c>
      <c r="AA42" s="59">
        <f>COUNTIF(C42:Q42,#REF!)</f>
        <v>0</v>
      </c>
      <c r="AC42" s="60" t="e">
        <f>IF(#REF!="","",IF(#REF!="NR","",IF(#REF!="DS","",IF(#REF!="S","",IF(#REF!="B","",AC$1)))))</f>
        <v>#REF!</v>
      </c>
      <c r="AD42" s="64" t="str">
        <f t="shared" si="8"/>
        <v/>
      </c>
      <c r="AE42" s="64" t="str">
        <f t="shared" si="9"/>
        <v/>
      </c>
      <c r="AF42" s="64" t="str">
        <f t="shared" si="10"/>
        <v/>
      </c>
      <c r="AG42" s="64" t="str">
        <f t="shared" si="11"/>
        <v/>
      </c>
      <c r="AH42" s="64" t="str">
        <f t="shared" si="12"/>
        <v/>
      </c>
      <c r="AI42" s="64" t="str">
        <f t="shared" si="13"/>
        <v/>
      </c>
      <c r="AJ42" s="64" t="str">
        <f t="shared" si="14"/>
        <v/>
      </c>
      <c r="AK42" s="64" t="str">
        <f t="shared" si="15"/>
        <v/>
      </c>
      <c r="AL42" s="64" t="str">
        <f t="shared" si="16"/>
        <v/>
      </c>
      <c r="AM42" s="64" t="str">
        <f t="shared" si="17"/>
        <v/>
      </c>
      <c r="AN42" s="64" t="str">
        <f t="shared" si="18"/>
        <v/>
      </c>
      <c r="AO42" s="64" t="str">
        <f t="shared" si="19"/>
        <v/>
      </c>
      <c r="AP42" s="64" t="str">
        <f t="shared" si="20"/>
        <v/>
      </c>
      <c r="AQ42" s="64" t="str">
        <f t="shared" si="21"/>
        <v/>
      </c>
      <c r="AR42" s="64" t="str">
        <f t="shared" si="22"/>
        <v/>
      </c>
      <c r="AS42" s="64" t="str">
        <f t="shared" si="23"/>
        <v/>
      </c>
      <c r="AT42" s="64" t="str">
        <f t="shared" si="24"/>
        <v/>
      </c>
      <c r="AU42" s="65" t="e">
        <f>IF(#REF!="","",IF(#REF!="NR","",IF(#REF!="DS","",IF(#REF!="S","",IF(#REF!="B","",AU$1)))))</f>
        <v>#REF!</v>
      </c>
      <c r="AV42" s="66">
        <f t="shared" ref="AV42:AX45" si="35">COUNTIF($AC42:$AU42,AV$12)</f>
        <v>0</v>
      </c>
      <c r="AW42" s="67">
        <f t="shared" si="35"/>
        <v>0</v>
      </c>
      <c r="AX42" s="67">
        <f t="shared" si="35"/>
        <v>0</v>
      </c>
      <c r="AY42" s="67">
        <f t="shared" ref="AY42:AY45" si="36">SUM(AV42:AX42)*3</f>
        <v>0</v>
      </c>
      <c r="AZ42" s="68">
        <f t="shared" ref="AZ42:AZ45" si="37">AV42*3+AW42</f>
        <v>0</v>
      </c>
      <c r="BB42" s="67">
        <f t="shared" ref="BB42:BB45" si="38">AY42/3</f>
        <v>0</v>
      </c>
      <c r="BC42" s="69">
        <f t="shared" ref="BC42:BE45" si="39">IF($BB42=0,0,IF(AV42=0,0,AV42/$BB42))</f>
        <v>0</v>
      </c>
      <c r="BD42" s="69">
        <f t="shared" si="39"/>
        <v>0</v>
      </c>
      <c r="BE42" s="69">
        <f t="shared" si="39"/>
        <v>0</v>
      </c>
    </row>
    <row r="43" spans="1:73" ht="25.5" customHeight="1">
      <c r="A43" s="105"/>
      <c r="B43" s="87"/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>
        <f t="shared" si="32"/>
        <v>0</v>
      </c>
      <c r="S43" s="121">
        <f t="shared" si="33"/>
        <v>0</v>
      </c>
      <c r="T43" s="91">
        <f t="shared" si="34"/>
        <v>0</v>
      </c>
      <c r="X43" s="59">
        <f t="shared" si="5"/>
        <v>0</v>
      </c>
      <c r="Y43" s="59">
        <f t="shared" si="6"/>
        <v>0</v>
      </c>
      <c r="Z43" s="59">
        <f t="shared" si="7"/>
        <v>0</v>
      </c>
      <c r="AA43" s="59">
        <f>COUNTIF(C43:Q43,#REF!)</f>
        <v>0</v>
      </c>
      <c r="AC43" s="60" t="e">
        <f>IF(#REF!="","",IF(#REF!="NR","",IF(#REF!="DS","",IF(#REF!="S","",IF(#REF!="B","",AC$1)))))</f>
        <v>#REF!</v>
      </c>
      <c r="AD43" s="75" t="str">
        <f t="shared" si="8"/>
        <v/>
      </c>
      <c r="AE43" s="75" t="str">
        <f t="shared" si="9"/>
        <v/>
      </c>
      <c r="AF43" s="64" t="str">
        <f t="shared" si="10"/>
        <v/>
      </c>
      <c r="AG43" s="75" t="str">
        <f t="shared" si="11"/>
        <v/>
      </c>
      <c r="AH43" s="64" t="str">
        <f t="shared" si="12"/>
        <v/>
      </c>
      <c r="AI43" s="64" t="str">
        <f t="shared" si="13"/>
        <v/>
      </c>
      <c r="AJ43" s="64" t="str">
        <f t="shared" si="14"/>
        <v/>
      </c>
      <c r="AK43" s="64" t="str">
        <f t="shared" si="15"/>
        <v/>
      </c>
      <c r="AL43" s="64" t="str">
        <f t="shared" si="16"/>
        <v/>
      </c>
      <c r="AM43" s="64" t="str">
        <f t="shared" si="17"/>
        <v/>
      </c>
      <c r="AN43" s="64" t="str">
        <f t="shared" si="18"/>
        <v/>
      </c>
      <c r="AO43" s="64" t="str">
        <f t="shared" si="19"/>
        <v/>
      </c>
      <c r="AP43" s="64" t="str">
        <f t="shared" si="20"/>
        <v/>
      </c>
      <c r="AQ43" s="64" t="str">
        <f t="shared" si="21"/>
        <v/>
      </c>
      <c r="AR43" s="64" t="str">
        <f t="shared" si="22"/>
        <v/>
      </c>
      <c r="AS43" s="64" t="str">
        <f t="shared" si="23"/>
        <v/>
      </c>
      <c r="AT43" s="64" t="str">
        <f t="shared" si="24"/>
        <v/>
      </c>
      <c r="AU43" s="65" t="e">
        <f>IF(#REF!="","",IF(#REF!="NR","",IF(#REF!="DS","",IF(#REF!="S","",IF(#REF!="B","",AU$1)))))</f>
        <v>#REF!</v>
      </c>
      <c r="AV43" s="66">
        <f t="shared" si="35"/>
        <v>0</v>
      </c>
      <c r="AW43" s="67">
        <f t="shared" si="35"/>
        <v>0</v>
      </c>
      <c r="AX43" s="67">
        <f t="shared" si="35"/>
        <v>0</v>
      </c>
      <c r="AY43" s="67">
        <f t="shared" si="36"/>
        <v>0</v>
      </c>
      <c r="AZ43" s="68">
        <f t="shared" si="37"/>
        <v>0</v>
      </c>
      <c r="BB43" s="67">
        <f t="shared" si="38"/>
        <v>0</v>
      </c>
      <c r="BC43" s="69">
        <f t="shared" si="39"/>
        <v>0</v>
      </c>
      <c r="BD43" s="69">
        <f t="shared" si="39"/>
        <v>0</v>
      </c>
      <c r="BE43" s="69">
        <f t="shared" si="39"/>
        <v>0</v>
      </c>
    </row>
    <row r="44" spans="1:73" ht="25.5" customHeight="1">
      <c r="A44" s="105"/>
      <c r="B44" s="87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>
        <f t="shared" si="32"/>
        <v>0</v>
      </c>
      <c r="S44" s="121">
        <f t="shared" si="33"/>
        <v>0</v>
      </c>
      <c r="T44" s="91">
        <f t="shared" si="34"/>
        <v>0</v>
      </c>
      <c r="X44" s="59">
        <f t="shared" si="5"/>
        <v>0</v>
      </c>
      <c r="Y44" s="59">
        <f t="shared" si="6"/>
        <v>0</v>
      </c>
      <c r="Z44" s="59">
        <f t="shared" si="7"/>
        <v>0</v>
      </c>
      <c r="AA44" s="59">
        <f>COUNTIF(C44:Q44,#REF!)</f>
        <v>0</v>
      </c>
      <c r="AC44" s="60" t="e">
        <f>IF(#REF!="","",IF(#REF!="NR","",IF(#REF!="DS","",IF(#REF!="S","",IF(#REF!="B","",AC$1)))))</f>
        <v>#REF!</v>
      </c>
      <c r="AD44" s="64" t="str">
        <f t="shared" si="8"/>
        <v/>
      </c>
      <c r="AE44" s="64" t="str">
        <f t="shared" si="9"/>
        <v/>
      </c>
      <c r="AF44" s="64" t="str">
        <f t="shared" si="10"/>
        <v/>
      </c>
      <c r="AG44" s="64" t="str">
        <f t="shared" si="11"/>
        <v/>
      </c>
      <c r="AH44" s="64" t="str">
        <f t="shared" si="12"/>
        <v/>
      </c>
      <c r="AI44" s="64" t="str">
        <f t="shared" si="13"/>
        <v/>
      </c>
      <c r="AJ44" s="64" t="str">
        <f t="shared" si="14"/>
        <v/>
      </c>
      <c r="AK44" s="64" t="str">
        <f t="shared" si="15"/>
        <v/>
      </c>
      <c r="AL44" s="64" t="str">
        <f t="shared" si="16"/>
        <v/>
      </c>
      <c r="AM44" s="64" t="str">
        <f t="shared" si="17"/>
        <v/>
      </c>
      <c r="AN44" s="64" t="str">
        <f t="shared" si="18"/>
        <v/>
      </c>
      <c r="AO44" s="64" t="str">
        <f t="shared" si="19"/>
        <v/>
      </c>
      <c r="AP44" s="64" t="str">
        <f t="shared" si="20"/>
        <v/>
      </c>
      <c r="AQ44" s="64" t="str">
        <f t="shared" si="21"/>
        <v/>
      </c>
      <c r="AR44" s="64" t="str">
        <f t="shared" si="22"/>
        <v/>
      </c>
      <c r="AS44" s="64" t="str">
        <f t="shared" si="23"/>
        <v/>
      </c>
      <c r="AT44" s="64" t="str">
        <f t="shared" si="24"/>
        <v/>
      </c>
      <c r="AU44" s="65" t="e">
        <f>IF(#REF!="","",IF(#REF!="NR","",IF(#REF!="DS","",IF(#REF!="S","",IF(#REF!="B","",AU$1)))))</f>
        <v>#REF!</v>
      </c>
      <c r="AV44" s="66">
        <f t="shared" si="35"/>
        <v>0</v>
      </c>
      <c r="AW44" s="67">
        <f t="shared" si="35"/>
        <v>0</v>
      </c>
      <c r="AX44" s="67">
        <f t="shared" si="35"/>
        <v>0</v>
      </c>
      <c r="AY44" s="67">
        <f t="shared" si="36"/>
        <v>0</v>
      </c>
      <c r="AZ44" s="68">
        <f t="shared" si="37"/>
        <v>0</v>
      </c>
      <c r="BB44" s="67">
        <f t="shared" si="38"/>
        <v>0</v>
      </c>
      <c r="BC44" s="69">
        <f t="shared" si="39"/>
        <v>0</v>
      </c>
      <c r="BD44" s="69">
        <f t="shared" si="39"/>
        <v>0</v>
      </c>
      <c r="BE44" s="69">
        <f t="shared" si="39"/>
        <v>0</v>
      </c>
    </row>
    <row r="45" spans="1:73" ht="25.5" customHeight="1" thickBot="1">
      <c r="A45" s="105"/>
      <c r="B45" s="87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>
        <f t="shared" si="32"/>
        <v>0</v>
      </c>
      <c r="S45" s="121">
        <f t="shared" si="33"/>
        <v>0</v>
      </c>
      <c r="T45" s="91">
        <f t="shared" si="34"/>
        <v>0</v>
      </c>
      <c r="X45" s="59">
        <f t="shared" si="5"/>
        <v>0</v>
      </c>
      <c r="Y45" s="59">
        <f t="shared" si="6"/>
        <v>0</v>
      </c>
      <c r="Z45" s="59">
        <f t="shared" si="7"/>
        <v>0</v>
      </c>
      <c r="AA45" s="59">
        <f>COUNTIF(C45:Q45,#REF!)</f>
        <v>0</v>
      </c>
      <c r="AC45" s="70" t="e">
        <f>IF(#REF!="","",IF(#REF!="NR","",IF(#REF!="DS","",IF(#REF!="S","",IF(#REF!="B","",AC$1)))))</f>
        <v>#REF!</v>
      </c>
      <c r="AD45" s="75" t="str">
        <f t="shared" si="8"/>
        <v/>
      </c>
      <c r="AE45" s="75" t="str">
        <f t="shared" si="9"/>
        <v/>
      </c>
      <c r="AF45" s="75" t="str">
        <f t="shared" si="10"/>
        <v/>
      </c>
      <c r="AG45" s="75" t="str">
        <f t="shared" si="11"/>
        <v/>
      </c>
      <c r="AH45" s="75" t="str">
        <f t="shared" si="12"/>
        <v/>
      </c>
      <c r="AI45" s="75" t="str">
        <f t="shared" si="13"/>
        <v/>
      </c>
      <c r="AJ45" s="64" t="str">
        <f t="shared" si="14"/>
        <v/>
      </c>
      <c r="AK45" s="64" t="str">
        <f t="shared" si="15"/>
        <v/>
      </c>
      <c r="AL45" s="64" t="str">
        <f t="shared" si="16"/>
        <v/>
      </c>
      <c r="AM45" s="64" t="str">
        <f t="shared" si="17"/>
        <v/>
      </c>
      <c r="AN45" s="64" t="str">
        <f t="shared" si="18"/>
        <v/>
      </c>
      <c r="AO45" s="64" t="str">
        <f t="shared" si="19"/>
        <v/>
      </c>
      <c r="AP45" s="64" t="str">
        <f t="shared" si="20"/>
        <v/>
      </c>
      <c r="AQ45" s="64" t="str">
        <f t="shared" si="21"/>
        <v/>
      </c>
      <c r="AR45" s="64" t="str">
        <f t="shared" si="22"/>
        <v/>
      </c>
      <c r="AS45" s="64" t="str">
        <f t="shared" si="23"/>
        <v/>
      </c>
      <c r="AT45" s="64" t="str">
        <f t="shared" si="24"/>
        <v/>
      </c>
      <c r="AU45" s="65" t="e">
        <f>IF(#REF!="","",IF(#REF!="NR","",IF(#REF!="DS","",IF(#REF!="S","",IF(#REF!="B","",AU$1)))))</f>
        <v>#REF!</v>
      </c>
      <c r="AV45" s="66">
        <f t="shared" si="35"/>
        <v>0</v>
      </c>
      <c r="AW45" s="67">
        <f t="shared" si="35"/>
        <v>0</v>
      </c>
      <c r="AX45" s="67">
        <f t="shared" si="35"/>
        <v>0</v>
      </c>
      <c r="AY45" s="67">
        <f t="shared" si="36"/>
        <v>0</v>
      </c>
      <c r="AZ45" s="68">
        <f t="shared" si="37"/>
        <v>0</v>
      </c>
      <c r="BB45" s="67">
        <f t="shared" si="38"/>
        <v>0</v>
      </c>
      <c r="BC45" s="69">
        <f t="shared" si="39"/>
        <v>0</v>
      </c>
      <c r="BD45" s="69">
        <f t="shared" si="39"/>
        <v>0</v>
      </c>
      <c r="BE45" s="69">
        <f t="shared" si="39"/>
        <v>0</v>
      </c>
    </row>
    <row r="46" spans="1:73" ht="25.5" customHeight="1">
      <c r="A46" s="136"/>
      <c r="B46" s="137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10"/>
      <c r="S46" s="11"/>
      <c r="T46" s="12"/>
      <c r="X46" s="6"/>
      <c r="Y46" s="20"/>
      <c r="AV46" s="6"/>
      <c r="AW46" s="20"/>
      <c r="BB46" s="20"/>
      <c r="BC46" s="77"/>
      <c r="BD46" s="77"/>
      <c r="BE46" s="77"/>
    </row>
    <row r="47" spans="1:73" ht="25.5" customHeight="1">
      <c r="A47" s="136"/>
      <c r="B47" s="137"/>
      <c r="C47" s="4" t="s">
        <v>1</v>
      </c>
      <c r="D47" s="13" t="s">
        <v>13</v>
      </c>
      <c r="E47" s="13"/>
      <c r="F47" s="13"/>
      <c r="G47" s="14"/>
      <c r="H47" s="4" t="s">
        <v>12</v>
      </c>
      <c r="I47" s="13" t="s">
        <v>14</v>
      </c>
      <c r="J47" s="14"/>
      <c r="K47" s="14"/>
      <c r="L47" s="14"/>
      <c r="M47" s="14"/>
      <c r="N47" s="4" t="s">
        <v>11</v>
      </c>
      <c r="O47" s="13" t="s">
        <v>15</v>
      </c>
      <c r="P47" s="13"/>
      <c r="Q47" s="14"/>
      <c r="R47" s="86" t="s">
        <v>16</v>
      </c>
      <c r="S47" s="13" t="s">
        <v>17</v>
      </c>
      <c r="T47" s="15"/>
      <c r="V47" s="5"/>
      <c r="W47" s="5"/>
      <c r="X47" s="5"/>
      <c r="Y47" s="20"/>
      <c r="Z47" s="5"/>
      <c r="AA47" s="5"/>
      <c r="AB47" s="5"/>
      <c r="AC47" s="5"/>
      <c r="AV47" s="6"/>
      <c r="AW47" s="20"/>
      <c r="BB47" s="20"/>
      <c r="BC47" s="78">
        <f>COLUMN()-1</f>
        <v>54</v>
      </c>
      <c r="BD47" s="78">
        <f>COLUMN()-1</f>
        <v>55</v>
      </c>
      <c r="BE47" s="78">
        <f>COLUMN()-1</f>
        <v>56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25.5" customHeight="1" thickBot="1">
      <c r="A48" s="138"/>
      <c r="B48" s="139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8"/>
      <c r="X48" s="6"/>
      <c r="Y48" s="20"/>
      <c r="AV48" s="6"/>
      <c r="AW48" s="20"/>
      <c r="BB48" s="20"/>
      <c r="BC48" s="77"/>
      <c r="BD48" s="77"/>
      <c r="BE48" s="77"/>
    </row>
    <row r="49" spans="1:20" ht="25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7"/>
      <c r="S49" s="8"/>
      <c r="T49" s="6"/>
    </row>
    <row r="50" spans="1:20" ht="25.5" customHeight="1">
      <c r="A50" s="9"/>
      <c r="B50" s="94" t="s">
        <v>41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7"/>
      <c r="S50" s="8"/>
      <c r="T50" s="6"/>
    </row>
    <row r="51" spans="1:20" ht="25.5" customHeight="1">
      <c r="A51" s="9"/>
      <c r="B51" s="94" t="s">
        <v>42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7"/>
      <c r="S51" s="8"/>
      <c r="T51" s="6"/>
    </row>
    <row r="52" spans="1:20" ht="25.5" customHeight="1">
      <c r="A52" s="9"/>
      <c r="B52" s="94" t="s">
        <v>43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  <c r="S52" s="8"/>
      <c r="T52" s="6"/>
    </row>
    <row r="53" spans="1:20" ht="25.5" hidden="1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7"/>
      <c r="S53" s="8"/>
      <c r="T53" s="6"/>
    </row>
    <row r="54" spans="1:20" ht="25.5" hidden="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7"/>
      <c r="S54" s="8"/>
      <c r="T54" s="6"/>
    </row>
    <row r="55" spans="1:20" ht="25.5" hidden="1" customHeight="1"/>
  </sheetData>
  <mergeCells count="32">
    <mergeCell ref="BE1:BE12"/>
    <mergeCell ref="AV1:AV12"/>
    <mergeCell ref="AW1:AW12"/>
    <mergeCell ref="AX1:AX12"/>
    <mergeCell ref="AY1:AY12"/>
    <mergeCell ref="AZ1:AZ12"/>
    <mergeCell ref="BD1:BD12"/>
    <mergeCell ref="BB1:BB12"/>
    <mergeCell ref="A46:B48"/>
    <mergeCell ref="BC1:BC12"/>
    <mergeCell ref="I2:I6"/>
    <mergeCell ref="O2:O6"/>
    <mergeCell ref="G2:G6"/>
    <mergeCell ref="P2:P6"/>
    <mergeCell ref="A1:B1"/>
    <mergeCell ref="A2:B7"/>
    <mergeCell ref="C2:C6"/>
    <mergeCell ref="D2:D6"/>
    <mergeCell ref="H2:H6"/>
    <mergeCell ref="L2:L6"/>
    <mergeCell ref="J2:J6"/>
    <mergeCell ref="K2:K6"/>
    <mergeCell ref="T2:T12"/>
    <mergeCell ref="S2:S12"/>
    <mergeCell ref="C13:Q13"/>
    <mergeCell ref="R2:R12"/>
    <mergeCell ref="C8:P8"/>
    <mergeCell ref="E2:E6"/>
    <mergeCell ref="Q2:Q6"/>
    <mergeCell ref="F2:F6"/>
    <mergeCell ref="M2:M6"/>
    <mergeCell ref="N2:N6"/>
  </mergeCells>
  <phoneticPr fontId="0" type="noConversion"/>
  <conditionalFormatting sqref="H47 N47 C47 C13:C45 D14:Q45">
    <cfRule type="containsText" dxfId="17" priority="28" stopIfTrue="1" operator="containsText" text="B">
      <formula>NOT(ISERROR(SEARCH("B",C13)))</formula>
    </cfRule>
    <cfRule type="containsText" dxfId="16" priority="29" stopIfTrue="1" operator="containsText" text="NR">
      <formula>NOT(ISERROR(SEARCH("NR",C13)))</formula>
    </cfRule>
    <cfRule type="containsText" dxfId="15" priority="30" stopIfTrue="1" operator="containsText" text="DS">
      <formula>NOT(ISERROR(SEARCH("DS",C13)))</formula>
    </cfRule>
    <cfRule type="containsText" dxfId="14" priority="31" stopIfTrue="1" operator="containsText" text="B">
      <formula>NOT(ISERROR(SEARCH("B",C13)))</formula>
    </cfRule>
  </conditionalFormatting>
  <conditionalFormatting sqref="R13:T45">
    <cfRule type="cellIs" dxfId="13" priority="27" stopIfTrue="1" operator="equal">
      <formula>0</formula>
    </cfRule>
  </conditionalFormatting>
  <conditionalFormatting sqref="H47 N47 C47">
    <cfRule type="cellIs" dxfId="12" priority="22" stopIfTrue="1" operator="equal">
      <formula>"S"</formula>
    </cfRule>
    <cfRule type="cellIs" dxfId="11" priority="23" stopIfTrue="1" operator="equal">
      <formula>"NR"</formula>
    </cfRule>
    <cfRule type="cellIs" dxfId="10" priority="24" stopIfTrue="1" operator="equal">
      <formula>"DS"</formula>
    </cfRule>
    <cfRule type="cellIs" dxfId="9" priority="25" stopIfTrue="1" operator="equal">
      <formula>"B"</formula>
    </cfRule>
    <cfRule type="cellIs" dxfId="8" priority="26" stopIfTrue="1" operator="greaterThanOrEqual">
      <formula>60</formula>
    </cfRule>
  </conditionalFormatting>
  <conditionalFormatting sqref="H47 N47 C47 L14:M18 N14:Q37 P40:Q45 D14:F45 G15:P45 C13:C45 G14:K37">
    <cfRule type="cellIs" dxfId="7" priority="18" stopIfTrue="1" operator="equal">
      <formula>"S"</formula>
    </cfRule>
    <cfRule type="cellIs" dxfId="6" priority="19" stopIfTrue="1" operator="equal">
      <formula>"NR"</formula>
    </cfRule>
    <cfRule type="cellIs" dxfId="5" priority="20" stopIfTrue="1" operator="equal">
      <formula>"DS"</formula>
    </cfRule>
    <cfRule type="cellIs" dxfId="4" priority="21" stopIfTrue="1" operator="equal">
      <formula>"B"</formula>
    </cfRule>
  </conditionalFormatting>
  <conditionalFormatting sqref="L14:M18 N14:Q37 P40:Q45 D14:F45 G15:P45 C13:C45 G14:K37">
    <cfRule type="cellIs" dxfId="3" priority="17" stopIfTrue="1" operator="lessThan">
      <formula>80</formula>
    </cfRule>
  </conditionalFormatting>
  <conditionalFormatting sqref="AC13:AU45">
    <cfRule type="cellIs" dxfId="2" priority="4" stopIfTrue="1" operator="equal">
      <formula>"E"</formula>
    </cfRule>
    <cfRule type="cellIs" dxfId="1" priority="5" stopIfTrue="1" operator="equal">
      <formula>"V"</formula>
    </cfRule>
    <cfRule type="cellIs" dxfId="0" priority="6" stopIfTrue="1" operator="equal">
      <formula>"D"</formula>
    </cfRule>
  </conditionalFormatting>
  <pageMargins left="0.15" right="0.08" top="0.6" bottom="0.26" header="0.23" footer="0.16"/>
  <pageSetup paperSize="9" scale="5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UdoF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Leonardo</dc:creator>
  <cp:lastModifiedBy>Particular</cp:lastModifiedBy>
  <cp:lastPrinted>2014-06-08T18:13:22Z</cp:lastPrinted>
  <dcterms:created xsi:type="dcterms:W3CDTF">2009-03-10T20:30:25Z</dcterms:created>
  <dcterms:modified xsi:type="dcterms:W3CDTF">2014-06-08T18:14:13Z</dcterms:modified>
</cp:coreProperties>
</file>